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dkowska_P\Desktop\"/>
    </mc:Choice>
  </mc:AlternateContent>
  <bookViews>
    <workbookView xWindow="0" yWindow="0" windowWidth="13800" windowHeight="4110"/>
  </bookViews>
  <sheets>
    <sheet name="Arkusz1" sheetId="1" r:id="rId1"/>
  </sheets>
  <definedNames>
    <definedName name="_xlnm.Print_Titles" localSheetId="0">Arkusz1!$4:$5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D42" i="1"/>
  <c r="E42" i="1"/>
  <c r="C42" i="1"/>
  <c r="G9" i="1"/>
  <c r="G12" i="1"/>
  <c r="G15" i="1"/>
  <c r="G18" i="1"/>
  <c r="G21" i="1"/>
  <c r="G24" i="1"/>
  <c r="G27" i="1"/>
  <c r="G30" i="1"/>
  <c r="G33" i="1"/>
  <c r="G36" i="1"/>
  <c r="G39" i="1"/>
  <c r="G42" i="1" l="1"/>
  <c r="G6" i="1"/>
</calcChain>
</file>

<file path=xl/sharedStrings.xml><?xml version="1.0" encoding="utf-8"?>
<sst xmlns="http://schemas.openxmlformats.org/spreadsheetml/2006/main" count="72" uniqueCount="38">
  <si>
    <t>Ilość dni pracujących</t>
  </si>
  <si>
    <t xml:space="preserve">Ilość 
godzin ogółem
</t>
  </si>
  <si>
    <t xml:space="preserve">Wartość
VAT
(w zł)
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</si>
  <si>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</si>
  <si>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</si>
  <si>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</si>
  <si>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</si>
  <si>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</si>
  <si>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</si>
  <si>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</si>
  <si>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</si>
  <si>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</si>
  <si>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</si>
  <si>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</si>
  <si>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</si>
  <si>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RAZEM</t>
  </si>
  <si>
    <t xml:space="preserve">Strzeżenie nieruchomości 
i majątku znajdujących się 
w Piotrkowie Trybunalskim
przy Pasażu Karola Rudowskiego 10                                                  i przy ul. Szkolnej 28
</t>
  </si>
  <si>
    <t>………………………………………………………………….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</si>
  <si>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(Pieczęć i podpis osoby uprawnionej
do składania oświadczeń woli w imieniu Wykonawcy)
</t>
  </si>
  <si>
    <t>FORMULARZ CENOWY</t>
  </si>
  <si>
    <r>
      <t xml:space="preserve">7                                                               </t>
    </r>
    <r>
      <rPr>
        <sz val="8"/>
        <color theme="1"/>
        <rFont val="Times New Roman"/>
        <family val="1"/>
        <charset val="238"/>
      </rPr>
      <t>(4 x 5)</t>
    </r>
  </si>
  <si>
    <t>x</t>
  </si>
  <si>
    <r>
      <t xml:space="preserve">9                                                                                  </t>
    </r>
    <r>
      <rPr>
        <sz val="8"/>
        <color theme="1"/>
        <rFont val="Times New Roman"/>
        <family val="1"/>
        <charset val="238"/>
      </rPr>
      <t>(7 + 8)</t>
    </r>
  </si>
  <si>
    <t>Pasaż Rudowskiego 10</t>
  </si>
  <si>
    <t>ul. Szkolna 28, bud. A</t>
  </si>
  <si>
    <t>ul. Szkolna 28, bud. B</t>
  </si>
  <si>
    <r>
      <t>Wartość</t>
    </r>
    <r>
      <rPr>
        <b/>
        <sz val="10"/>
        <color theme="1"/>
        <rFont val="Times New Roman"/>
        <family val="1"/>
        <charset val="238"/>
      </rPr>
      <t xml:space="preserve">                                     netto</t>
    </r>
    <r>
      <rPr>
        <sz val="10"/>
        <color theme="1"/>
        <rFont val="Times New Roman"/>
        <family val="1"/>
        <charset val="238"/>
      </rPr>
      <t xml:space="preserve">
(w zł)
</t>
    </r>
  </si>
  <si>
    <r>
      <t xml:space="preserve">Wartość                             </t>
    </r>
    <r>
      <rPr>
        <b/>
        <sz val="10"/>
        <color theme="1"/>
        <rFont val="Times New Roman"/>
        <family val="1"/>
        <charset val="238"/>
      </rPr>
      <t xml:space="preserve">brutto </t>
    </r>
    <r>
      <rPr>
        <sz val="10"/>
        <color theme="1"/>
        <rFont val="Times New Roman"/>
        <family val="1"/>
        <charset val="238"/>
      </rPr>
      <t xml:space="preserve">
(w zł)
</t>
    </r>
  </si>
  <si>
    <t>Ilość dni wolnych                   od pracy</t>
  </si>
  <si>
    <t xml:space="preserve">Ilość 
godzin strzeżenia 
w dni pracujące* 
</t>
  </si>
  <si>
    <t>Ilość 
godzin strzeżenia
w dni 
wolne 
od pracy**</t>
  </si>
  <si>
    <t xml:space="preserve">Wynagrodzenie 
za 1 godzinę strzeżenia
netto***
(w zł)
</t>
  </si>
  <si>
    <r>
      <rPr>
        <b/>
        <sz val="9"/>
        <color theme="1"/>
        <rFont val="Times New Roman"/>
        <family val="1"/>
        <charset val="238"/>
      </rPr>
      <t>*</t>
    </r>
    <r>
      <rPr>
        <sz val="9"/>
        <color theme="1"/>
        <rFont val="Times New Roman"/>
        <family val="1"/>
        <charset val="238"/>
      </rPr>
      <t xml:space="preserve"> Liczba godzin w dni robocze: </t>
    </r>
    <r>
      <rPr>
        <b/>
        <sz val="9"/>
        <color theme="1"/>
        <rFont val="Times New Roman"/>
        <family val="1"/>
        <charset val="238"/>
      </rPr>
      <t>16,5 godziny</t>
    </r>
    <r>
      <rPr>
        <sz val="9"/>
        <color theme="1"/>
        <rFont val="Times New Roman"/>
        <family val="1"/>
        <charset val="238"/>
      </rPr>
      <t xml:space="preserve"> przy Pasażu K. Rudowskiego 10 oraz ul. Szkolnej 28 bud. A, </t>
    </r>
    <r>
      <rPr>
        <b/>
        <sz val="9"/>
        <color theme="1"/>
        <rFont val="Times New Roman"/>
        <family val="1"/>
        <charset val="238"/>
      </rPr>
      <t>4 godziny</t>
    </r>
    <r>
      <rPr>
        <sz val="9"/>
        <color theme="1"/>
        <rFont val="Times New Roman"/>
        <family val="1"/>
        <charset val="238"/>
      </rPr>
      <t xml:space="preserve"> przy ul. Szkolnej 28 bud. B.</t>
    </r>
  </si>
  <si>
    <r>
      <rPr>
        <b/>
        <sz val="9"/>
        <color theme="1"/>
        <rFont val="Times New Roman"/>
        <family val="1"/>
        <charset val="238"/>
      </rPr>
      <t>**</t>
    </r>
    <r>
      <rPr>
        <sz val="9"/>
        <color theme="1"/>
        <rFont val="Times New Roman"/>
        <family val="1"/>
        <charset val="238"/>
      </rPr>
      <t xml:space="preserve"> Liczba godzin w dni wolne od pracy: </t>
    </r>
    <r>
      <rPr>
        <b/>
        <sz val="9"/>
        <color theme="1"/>
        <rFont val="Times New Roman"/>
        <family val="1"/>
        <charset val="238"/>
      </rPr>
      <t>24 godziny</t>
    </r>
    <r>
      <rPr>
        <sz val="9"/>
        <color theme="1"/>
        <rFont val="Times New Roman"/>
        <family val="1"/>
        <charset val="238"/>
      </rPr>
      <t xml:space="preserve"> przy Pasażu K. Rudowskiego 10 oraz ul. Szkolnej 28 bud. A, </t>
    </r>
    <r>
      <rPr>
        <b/>
        <sz val="9"/>
        <color theme="1"/>
        <rFont val="Times New Roman"/>
        <family val="1"/>
        <charset val="238"/>
      </rPr>
      <t>0 godzin</t>
    </r>
    <r>
      <rPr>
        <sz val="9"/>
        <color theme="1"/>
        <rFont val="Times New Roman"/>
        <family val="1"/>
        <charset val="238"/>
      </rPr>
      <t xml:space="preserve"> przy ul. Szkolnej 28 bud. B.</t>
    </r>
  </si>
  <si>
    <r>
      <rPr>
        <b/>
        <sz val="9"/>
        <color theme="1"/>
        <rFont val="Times New Roman"/>
        <family val="1"/>
        <charset val="238"/>
      </rPr>
      <t>***</t>
    </r>
    <r>
      <rPr>
        <sz val="9"/>
        <color theme="1"/>
        <rFont val="Times New Roman"/>
        <family val="1"/>
        <charset val="238"/>
      </rPr>
      <t xml:space="preserve"> Wynagrodzenie za 1 godzinę strzeżenia wykonywanego przez jednego nielicencjonowanego pracownika ochrony mienia i osób z uwzględnieniem wszystkich wewnętrznych elementów kalkulacyjnych</t>
    </r>
  </si>
  <si>
    <t xml:space="preserve">Wynagrodzenie 
za 1 godzinę strzeżenia
brutto***
(w zł)
</t>
  </si>
  <si>
    <t>Załącznik nr 1 do formularza oferty (do części 1 i 2)</t>
  </si>
  <si>
    <t>SPZ.271.45.2017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</si>
</sst>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2" borderId="19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0" borderId="5" xfId="0" applyFont="1" applyBorder="1"/>
    <xf numFmtId="0" fontId="1" fillId="0" borderId="1" xfId="0" applyFont="1" applyBorder="1"/>
    <xf numFmtId="0" fontId="1" fillId="0" borderId="2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0" borderId="19" xfId="0" applyFont="1" applyBorder="1"/>
    <xf numFmtId="0" fontId="1" fillId="0" borderId="5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5" fillId="2" borderId="20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" fillId="0" borderId="6" xfId="0" applyFont="1" applyBorder="1"/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2" borderId="23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workbookViewId="0">
      <selection activeCell="A2" sqref="A2:L2"/>
    </sheetView>
  </sheetViews>
  <sheetFormatPr defaultRowHeight="15" x14ac:dyDescent="0.25"/>
  <cols>
    <col min="1" max="1" width="13.7109375" customWidth="1"/>
    <col min="2" max="2" width="18.28515625" customWidth="1"/>
    <col min="3" max="3" width="7.85546875" customWidth="1"/>
    <col min="4" max="4" width="12.42578125" customWidth="1"/>
    <col min="5" max="5" width="7.42578125" customWidth="1"/>
    <col min="6" max="6" width="8.85546875" customWidth="1"/>
    <col min="7" max="7" width="8.28515625" customWidth="1"/>
    <col min="8" max="8" width="10.85546875" customWidth="1"/>
    <col min="9" max="9" width="11.28515625" customWidth="1"/>
    <col min="10" max="10" width="14.85546875" customWidth="1"/>
    <col min="11" max="11" width="9.7109375" customWidth="1"/>
    <col min="12" max="12" width="14.85546875" customWidth="1"/>
  </cols>
  <sheetData>
    <row r="1" spans="1:18" ht="21.6" customHeight="1" x14ac:dyDescent="0.25">
      <c r="A1" s="108" t="s">
        <v>36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8" ht="16.899999999999999" customHeight="1" x14ac:dyDescent="0.25">
      <c r="A2" s="109" t="s">
        <v>37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8" ht="21.6" customHeight="1" thickBot="1" x14ac:dyDescent="0.3">
      <c r="A3" s="98" t="s">
        <v>19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8" ht="82.15" customHeight="1" thickTop="1" thickBot="1" x14ac:dyDescent="0.3">
      <c r="A4" s="99" t="s">
        <v>16</v>
      </c>
      <c r="B4" s="100"/>
      <c r="C4" s="32" t="s">
        <v>0</v>
      </c>
      <c r="D4" s="32" t="s">
        <v>29</v>
      </c>
      <c r="E4" s="32" t="s">
        <v>28</v>
      </c>
      <c r="F4" s="33" t="s">
        <v>30</v>
      </c>
      <c r="G4" s="33" t="s">
        <v>1</v>
      </c>
      <c r="H4" s="34" t="s">
        <v>31</v>
      </c>
      <c r="I4" s="35" t="s">
        <v>35</v>
      </c>
      <c r="J4" s="4" t="s">
        <v>26</v>
      </c>
      <c r="K4" s="4" t="s">
        <v>2</v>
      </c>
      <c r="L4" s="3" t="s">
        <v>27</v>
      </c>
    </row>
    <row r="5" spans="1:18" ht="26.45" customHeight="1" thickTop="1" thickBot="1" x14ac:dyDescent="0.3">
      <c r="A5" s="110">
        <v>1</v>
      </c>
      <c r="B5" s="111"/>
      <c r="C5" s="110">
        <v>2</v>
      </c>
      <c r="D5" s="111"/>
      <c r="E5" s="112">
        <v>3</v>
      </c>
      <c r="F5" s="111"/>
      <c r="G5" s="2">
        <v>4</v>
      </c>
      <c r="H5" s="5">
        <v>5</v>
      </c>
      <c r="I5" s="6">
        <v>6</v>
      </c>
      <c r="J5" s="5" t="s">
        <v>20</v>
      </c>
      <c r="K5" s="6">
        <v>8</v>
      </c>
      <c r="L5" s="5" t="s">
        <v>22</v>
      </c>
    </row>
    <row r="6" spans="1:18" ht="16.5" thickTop="1" x14ac:dyDescent="0.25">
      <c r="A6" s="89" t="s">
        <v>3</v>
      </c>
      <c r="B6" s="36" t="s">
        <v>23</v>
      </c>
      <c r="C6" s="70">
        <v>22</v>
      </c>
      <c r="D6" s="18">
        <v>363</v>
      </c>
      <c r="E6" s="70">
        <v>9</v>
      </c>
      <c r="F6" s="19">
        <v>216</v>
      </c>
      <c r="G6" s="79">
        <f>SUM(D6:D8)+SUM(F6:F8)</f>
        <v>1246</v>
      </c>
      <c r="H6" s="48"/>
      <c r="I6" s="49"/>
      <c r="J6" s="70"/>
      <c r="K6" s="70"/>
      <c r="L6" s="71"/>
    </row>
    <row r="7" spans="1:18" ht="15.75" x14ac:dyDescent="0.25">
      <c r="A7" s="89"/>
      <c r="B7" s="37" t="s">
        <v>24</v>
      </c>
      <c r="C7" s="66"/>
      <c r="D7" s="20">
        <v>363</v>
      </c>
      <c r="E7" s="66"/>
      <c r="F7" s="21">
        <v>216</v>
      </c>
      <c r="G7" s="77"/>
      <c r="H7" s="50"/>
      <c r="I7" s="51"/>
      <c r="J7" s="66"/>
      <c r="K7" s="66"/>
      <c r="L7" s="68"/>
    </row>
    <row r="8" spans="1:18" ht="16.5" thickBot="1" x14ac:dyDescent="0.3">
      <c r="A8" s="90"/>
      <c r="B8" s="38" t="s">
        <v>25</v>
      </c>
      <c r="C8" s="67"/>
      <c r="D8" s="22">
        <v>88</v>
      </c>
      <c r="E8" s="67"/>
      <c r="F8" s="22">
        <v>0</v>
      </c>
      <c r="G8" s="78"/>
      <c r="H8" s="52"/>
      <c r="I8" s="50"/>
      <c r="J8" s="67"/>
      <c r="K8" s="67"/>
      <c r="L8" s="69"/>
    </row>
    <row r="9" spans="1:18" ht="17.25" thickTop="1" thickBot="1" x14ac:dyDescent="0.3">
      <c r="A9" s="91" t="s">
        <v>4</v>
      </c>
      <c r="B9" s="39" t="s">
        <v>23</v>
      </c>
      <c r="C9" s="63">
        <v>20</v>
      </c>
      <c r="D9" s="12">
        <v>330</v>
      </c>
      <c r="E9" s="63">
        <v>8</v>
      </c>
      <c r="F9" s="12">
        <v>192</v>
      </c>
      <c r="G9" s="74">
        <f t="shared" ref="G9" si="0">SUM(D9:D11)+SUM(F9:F11)</f>
        <v>1124</v>
      </c>
      <c r="H9" s="59"/>
      <c r="I9" s="62"/>
      <c r="J9" s="63"/>
      <c r="K9" s="63"/>
      <c r="L9" s="54"/>
      <c r="Q9" s="1"/>
      <c r="R9" s="1"/>
    </row>
    <row r="10" spans="1:18" ht="17.25" thickTop="1" thickBot="1" x14ac:dyDescent="0.3">
      <c r="A10" s="92"/>
      <c r="B10" s="40" t="s">
        <v>24</v>
      </c>
      <c r="C10" s="64"/>
      <c r="D10" s="13">
        <v>330</v>
      </c>
      <c r="E10" s="64"/>
      <c r="F10" s="13">
        <v>192</v>
      </c>
      <c r="G10" s="75"/>
      <c r="H10" s="60"/>
      <c r="I10" s="62"/>
      <c r="J10" s="64"/>
      <c r="K10" s="64"/>
      <c r="L10" s="55"/>
      <c r="Q10" s="1"/>
      <c r="R10" s="1"/>
    </row>
    <row r="11" spans="1:18" ht="17.25" thickTop="1" thickBot="1" x14ac:dyDescent="0.3">
      <c r="A11" s="93"/>
      <c r="B11" s="41" t="s">
        <v>25</v>
      </c>
      <c r="C11" s="65"/>
      <c r="D11" s="17">
        <v>80</v>
      </c>
      <c r="E11" s="65"/>
      <c r="F11" s="17">
        <v>0</v>
      </c>
      <c r="G11" s="76"/>
      <c r="H11" s="61"/>
      <c r="I11" s="62"/>
      <c r="J11" s="65"/>
      <c r="K11" s="65"/>
      <c r="L11" s="56"/>
      <c r="Q11" s="1"/>
      <c r="R11" s="1"/>
    </row>
    <row r="12" spans="1:18" ht="16.5" thickTop="1" x14ac:dyDescent="0.25">
      <c r="A12" s="104" t="s">
        <v>5</v>
      </c>
      <c r="B12" s="42" t="s">
        <v>23</v>
      </c>
      <c r="C12" s="70">
        <v>22</v>
      </c>
      <c r="D12" s="18">
        <v>363</v>
      </c>
      <c r="E12" s="70">
        <v>9</v>
      </c>
      <c r="F12" s="18">
        <v>216</v>
      </c>
      <c r="G12" s="79">
        <f t="shared" ref="G12" si="1">SUM(D12:D14)+SUM(F12:F14)</f>
        <v>1246</v>
      </c>
      <c r="H12" s="50"/>
      <c r="I12" s="51"/>
      <c r="J12" s="70"/>
      <c r="K12" s="70"/>
      <c r="L12" s="71"/>
    </row>
    <row r="13" spans="1:18" ht="15.75" x14ac:dyDescent="0.25">
      <c r="A13" s="89"/>
      <c r="B13" s="37" t="s">
        <v>24</v>
      </c>
      <c r="C13" s="66"/>
      <c r="D13" s="23">
        <v>363</v>
      </c>
      <c r="E13" s="66"/>
      <c r="F13" s="23">
        <v>216</v>
      </c>
      <c r="G13" s="77"/>
      <c r="H13" s="50"/>
      <c r="I13" s="51"/>
      <c r="J13" s="66"/>
      <c r="K13" s="66"/>
      <c r="L13" s="68"/>
    </row>
    <row r="14" spans="1:18" ht="16.5" thickBot="1" x14ac:dyDescent="0.3">
      <c r="A14" s="90"/>
      <c r="B14" s="38" t="s">
        <v>25</v>
      </c>
      <c r="C14" s="67"/>
      <c r="D14" s="24">
        <v>88</v>
      </c>
      <c r="E14" s="67"/>
      <c r="F14" s="24">
        <v>0</v>
      </c>
      <c r="G14" s="78"/>
      <c r="H14" s="52"/>
      <c r="I14" s="52"/>
      <c r="J14" s="67"/>
      <c r="K14" s="67"/>
      <c r="L14" s="69"/>
    </row>
    <row r="15" spans="1:18" ht="16.5" thickTop="1" x14ac:dyDescent="0.25">
      <c r="A15" s="91" t="s">
        <v>6</v>
      </c>
      <c r="B15" s="39" t="s">
        <v>23</v>
      </c>
      <c r="C15" s="63">
        <v>20</v>
      </c>
      <c r="D15" s="16">
        <v>330</v>
      </c>
      <c r="E15" s="63">
        <v>10</v>
      </c>
      <c r="F15" s="16">
        <v>240</v>
      </c>
      <c r="G15" s="74">
        <f t="shared" ref="G15" si="2">SUM(D15:D17)+SUM(F15:F17)</f>
        <v>1220</v>
      </c>
      <c r="H15" s="63"/>
      <c r="I15" s="63"/>
      <c r="J15" s="63"/>
      <c r="K15" s="63"/>
      <c r="L15" s="54"/>
    </row>
    <row r="16" spans="1:18" ht="15.75" x14ac:dyDescent="0.25">
      <c r="A16" s="92"/>
      <c r="B16" s="40" t="s">
        <v>24</v>
      </c>
      <c r="C16" s="64"/>
      <c r="D16" s="15">
        <v>330</v>
      </c>
      <c r="E16" s="64"/>
      <c r="F16" s="15">
        <v>240</v>
      </c>
      <c r="G16" s="75"/>
      <c r="H16" s="64"/>
      <c r="I16" s="64"/>
      <c r="J16" s="64"/>
      <c r="K16" s="64"/>
      <c r="L16" s="55"/>
    </row>
    <row r="17" spans="1:18" ht="16.5" thickBot="1" x14ac:dyDescent="0.3">
      <c r="A17" s="93"/>
      <c r="B17" s="41" t="s">
        <v>25</v>
      </c>
      <c r="C17" s="65"/>
      <c r="D17" s="14">
        <v>80</v>
      </c>
      <c r="E17" s="65"/>
      <c r="F17" s="14">
        <v>0</v>
      </c>
      <c r="G17" s="76"/>
      <c r="H17" s="65"/>
      <c r="I17" s="65"/>
      <c r="J17" s="65"/>
      <c r="K17" s="65"/>
      <c r="L17" s="56"/>
    </row>
    <row r="18" spans="1:18" ht="16.5" thickTop="1" x14ac:dyDescent="0.25">
      <c r="A18" s="89" t="s">
        <v>7</v>
      </c>
      <c r="B18" s="42" t="s">
        <v>23</v>
      </c>
      <c r="C18" s="70">
        <v>20</v>
      </c>
      <c r="D18" s="18">
        <v>330</v>
      </c>
      <c r="E18" s="70">
        <v>11</v>
      </c>
      <c r="F18" s="18">
        <v>264</v>
      </c>
      <c r="G18" s="79">
        <f t="shared" ref="G18" si="3">SUM(D18:D20)+SUM(F18:F20)</f>
        <v>1268</v>
      </c>
      <c r="H18" s="50"/>
      <c r="I18" s="51"/>
      <c r="J18" s="70"/>
      <c r="K18" s="70"/>
      <c r="L18" s="71"/>
      <c r="R18" s="1"/>
    </row>
    <row r="19" spans="1:18" ht="15.75" x14ac:dyDescent="0.25">
      <c r="A19" s="89"/>
      <c r="B19" s="37" t="s">
        <v>24</v>
      </c>
      <c r="C19" s="66"/>
      <c r="D19" s="23">
        <v>330</v>
      </c>
      <c r="E19" s="66"/>
      <c r="F19" s="23">
        <v>264</v>
      </c>
      <c r="G19" s="77"/>
      <c r="H19" s="50"/>
      <c r="I19" s="51"/>
      <c r="J19" s="66"/>
      <c r="K19" s="66"/>
      <c r="L19" s="68"/>
      <c r="R19" s="1"/>
    </row>
    <row r="20" spans="1:18" ht="16.5" thickBot="1" x14ac:dyDescent="0.3">
      <c r="A20" s="90"/>
      <c r="B20" s="38" t="s">
        <v>25</v>
      </c>
      <c r="C20" s="67"/>
      <c r="D20" s="24">
        <v>80</v>
      </c>
      <c r="E20" s="67"/>
      <c r="F20" s="24">
        <v>0</v>
      </c>
      <c r="G20" s="78"/>
      <c r="H20" s="52"/>
      <c r="I20" s="52"/>
      <c r="J20" s="67"/>
      <c r="K20" s="67"/>
      <c r="L20" s="69"/>
      <c r="R20" s="1"/>
    </row>
    <row r="21" spans="1:18" ht="16.5" thickTop="1" x14ac:dyDescent="0.25">
      <c r="A21" s="91" t="s">
        <v>8</v>
      </c>
      <c r="B21" s="39" t="s">
        <v>23</v>
      </c>
      <c r="C21" s="63">
        <v>21</v>
      </c>
      <c r="D21" s="16">
        <v>346.5</v>
      </c>
      <c r="E21" s="63">
        <v>9</v>
      </c>
      <c r="F21" s="29">
        <v>216</v>
      </c>
      <c r="G21" s="74">
        <f t="shared" ref="G21" si="4">SUM(D21:D23)+SUM(F21:F23)</f>
        <v>1209</v>
      </c>
      <c r="H21" s="63"/>
      <c r="I21" s="63"/>
      <c r="J21" s="63"/>
      <c r="K21" s="63"/>
      <c r="L21" s="54"/>
      <c r="R21" s="1"/>
    </row>
    <row r="22" spans="1:18" ht="15.75" x14ac:dyDescent="0.25">
      <c r="A22" s="92"/>
      <c r="B22" s="40" t="s">
        <v>24</v>
      </c>
      <c r="C22" s="64"/>
      <c r="D22" s="15">
        <v>346.5</v>
      </c>
      <c r="E22" s="64"/>
      <c r="F22" s="28">
        <v>216</v>
      </c>
      <c r="G22" s="75"/>
      <c r="H22" s="64"/>
      <c r="I22" s="64"/>
      <c r="J22" s="64"/>
      <c r="K22" s="64"/>
      <c r="L22" s="55"/>
      <c r="R22" s="1"/>
    </row>
    <row r="23" spans="1:18" ht="16.5" thickBot="1" x14ac:dyDescent="0.3">
      <c r="A23" s="93"/>
      <c r="B23" s="41" t="s">
        <v>25</v>
      </c>
      <c r="C23" s="65"/>
      <c r="D23" s="14">
        <v>84</v>
      </c>
      <c r="E23" s="65"/>
      <c r="F23" s="31">
        <v>0</v>
      </c>
      <c r="G23" s="76"/>
      <c r="H23" s="65"/>
      <c r="I23" s="65"/>
      <c r="J23" s="65"/>
      <c r="K23" s="65"/>
      <c r="L23" s="56"/>
      <c r="R23" s="1"/>
    </row>
    <row r="24" spans="1:18" ht="16.5" thickTop="1" x14ac:dyDescent="0.25">
      <c r="A24" s="104" t="s">
        <v>9</v>
      </c>
      <c r="B24" s="42" t="s">
        <v>23</v>
      </c>
      <c r="C24" s="70">
        <v>22</v>
      </c>
      <c r="D24" s="18">
        <v>363</v>
      </c>
      <c r="E24" s="70">
        <v>9</v>
      </c>
      <c r="F24" s="18">
        <v>216</v>
      </c>
      <c r="G24" s="86">
        <f t="shared" ref="G24" si="5">SUM(D24:D26)+SUM(F24:F26)</f>
        <v>1246</v>
      </c>
      <c r="H24" s="50"/>
      <c r="I24" s="51"/>
      <c r="J24" s="70"/>
      <c r="K24" s="70"/>
      <c r="L24" s="71"/>
      <c r="P24" s="1"/>
    </row>
    <row r="25" spans="1:18" ht="15.75" x14ac:dyDescent="0.25">
      <c r="A25" s="89"/>
      <c r="B25" s="37" t="s">
        <v>24</v>
      </c>
      <c r="C25" s="66"/>
      <c r="D25" s="23">
        <v>363</v>
      </c>
      <c r="E25" s="66"/>
      <c r="F25" s="23">
        <v>216</v>
      </c>
      <c r="G25" s="87"/>
      <c r="H25" s="50"/>
      <c r="I25" s="51"/>
      <c r="J25" s="66"/>
      <c r="K25" s="66"/>
      <c r="L25" s="68"/>
      <c r="P25" s="1"/>
    </row>
    <row r="26" spans="1:18" ht="16.5" thickBot="1" x14ac:dyDescent="0.3">
      <c r="A26" s="90"/>
      <c r="B26" s="43" t="s">
        <v>25</v>
      </c>
      <c r="C26" s="67"/>
      <c r="D26" s="24">
        <v>88</v>
      </c>
      <c r="E26" s="67"/>
      <c r="F26" s="24">
        <v>0</v>
      </c>
      <c r="G26" s="88"/>
      <c r="H26" s="52"/>
      <c r="I26" s="52"/>
      <c r="J26" s="67"/>
      <c r="K26" s="67"/>
      <c r="L26" s="69"/>
      <c r="P26" s="1"/>
    </row>
    <row r="27" spans="1:18" ht="16.5" thickTop="1" x14ac:dyDescent="0.25">
      <c r="A27" s="91" t="s">
        <v>10</v>
      </c>
      <c r="B27" s="44" t="s">
        <v>23</v>
      </c>
      <c r="C27" s="80">
        <v>22</v>
      </c>
      <c r="D27" s="29">
        <v>363</v>
      </c>
      <c r="E27" s="80">
        <v>9</v>
      </c>
      <c r="F27" s="29">
        <v>216</v>
      </c>
      <c r="G27" s="74">
        <f t="shared" ref="G27" si="6">SUM(D27:D29)+SUM(F27:F29)</f>
        <v>1246</v>
      </c>
      <c r="H27" s="63"/>
      <c r="I27" s="63"/>
      <c r="J27" s="63"/>
      <c r="K27" s="63"/>
      <c r="L27" s="54"/>
    </row>
    <row r="28" spans="1:18" ht="15.75" x14ac:dyDescent="0.25">
      <c r="A28" s="92"/>
      <c r="B28" s="40" t="s">
        <v>24</v>
      </c>
      <c r="C28" s="81"/>
      <c r="D28" s="28">
        <v>363</v>
      </c>
      <c r="E28" s="81"/>
      <c r="F28" s="28">
        <v>216</v>
      </c>
      <c r="G28" s="75"/>
      <c r="H28" s="64"/>
      <c r="I28" s="64"/>
      <c r="J28" s="64"/>
      <c r="K28" s="64"/>
      <c r="L28" s="55"/>
      <c r="P28" s="1"/>
    </row>
    <row r="29" spans="1:18" ht="16.5" thickBot="1" x14ac:dyDescent="0.3">
      <c r="A29" s="93"/>
      <c r="B29" s="53" t="s">
        <v>25</v>
      </c>
      <c r="C29" s="82"/>
      <c r="D29" s="31">
        <v>88</v>
      </c>
      <c r="E29" s="82"/>
      <c r="F29" s="31">
        <v>0</v>
      </c>
      <c r="G29" s="76"/>
      <c r="H29" s="65"/>
      <c r="I29" s="65"/>
      <c r="J29" s="65"/>
      <c r="K29" s="65"/>
      <c r="L29" s="56"/>
    </row>
    <row r="30" spans="1:18" ht="16.5" thickTop="1" x14ac:dyDescent="0.25">
      <c r="A30" s="89" t="s">
        <v>11</v>
      </c>
      <c r="B30" s="36" t="s">
        <v>23</v>
      </c>
      <c r="C30" s="66">
        <v>20</v>
      </c>
      <c r="D30" s="25">
        <v>330</v>
      </c>
      <c r="E30" s="66">
        <v>10</v>
      </c>
      <c r="F30" s="25">
        <v>240</v>
      </c>
      <c r="G30" s="77">
        <f t="shared" ref="G30" si="7">SUM(D30:D32)+SUM(F30:F32)</f>
        <v>1220</v>
      </c>
      <c r="H30" s="50"/>
      <c r="I30" s="51"/>
      <c r="J30" s="66"/>
      <c r="K30" s="66"/>
      <c r="L30" s="68"/>
    </row>
    <row r="31" spans="1:18" ht="15.75" x14ac:dyDescent="0.25">
      <c r="A31" s="89"/>
      <c r="B31" s="37" t="s">
        <v>24</v>
      </c>
      <c r="C31" s="66"/>
      <c r="D31" s="23">
        <v>330</v>
      </c>
      <c r="E31" s="66"/>
      <c r="F31" s="23">
        <v>240</v>
      </c>
      <c r="G31" s="77"/>
      <c r="H31" s="50"/>
      <c r="I31" s="51"/>
      <c r="J31" s="66"/>
      <c r="K31" s="66"/>
      <c r="L31" s="68"/>
      <c r="P31" s="1"/>
    </row>
    <row r="32" spans="1:18" ht="16.5" thickBot="1" x14ac:dyDescent="0.3">
      <c r="A32" s="90"/>
      <c r="B32" s="38" t="s">
        <v>25</v>
      </c>
      <c r="C32" s="67"/>
      <c r="D32" s="24">
        <v>80</v>
      </c>
      <c r="E32" s="67"/>
      <c r="F32" s="24">
        <v>0</v>
      </c>
      <c r="G32" s="78"/>
      <c r="H32" s="52"/>
      <c r="I32" s="52"/>
      <c r="J32" s="67"/>
      <c r="K32" s="67"/>
      <c r="L32" s="69"/>
    </row>
    <row r="33" spans="1:15" ht="16.5" thickTop="1" x14ac:dyDescent="0.25">
      <c r="A33" s="105" t="s">
        <v>12</v>
      </c>
      <c r="B33" s="45" t="s">
        <v>23</v>
      </c>
      <c r="C33" s="80">
        <v>23</v>
      </c>
      <c r="D33" s="29">
        <v>379.5</v>
      </c>
      <c r="E33" s="80">
        <v>8</v>
      </c>
      <c r="F33" s="26">
        <v>192</v>
      </c>
      <c r="G33" s="74">
        <f t="shared" ref="G33" si="8">SUM(D33:D35)+SUM(F33:F35)</f>
        <v>1235</v>
      </c>
      <c r="H33" s="63"/>
      <c r="I33" s="63"/>
      <c r="J33" s="63"/>
      <c r="K33" s="63"/>
      <c r="L33" s="54"/>
    </row>
    <row r="34" spans="1:15" ht="15.75" x14ac:dyDescent="0.25">
      <c r="A34" s="106"/>
      <c r="B34" s="46" t="s">
        <v>24</v>
      </c>
      <c r="C34" s="81"/>
      <c r="D34" s="27">
        <v>379.5</v>
      </c>
      <c r="E34" s="81"/>
      <c r="F34" s="27">
        <v>192</v>
      </c>
      <c r="G34" s="75"/>
      <c r="H34" s="64"/>
      <c r="I34" s="64"/>
      <c r="J34" s="64"/>
      <c r="K34" s="64"/>
      <c r="L34" s="55"/>
      <c r="O34" s="1"/>
    </row>
    <row r="35" spans="1:15" ht="16.5" thickBot="1" x14ac:dyDescent="0.3">
      <c r="A35" s="107"/>
      <c r="B35" s="47" t="s">
        <v>25</v>
      </c>
      <c r="C35" s="82"/>
      <c r="D35" s="30">
        <v>92</v>
      </c>
      <c r="E35" s="82"/>
      <c r="F35" s="30">
        <v>0</v>
      </c>
      <c r="G35" s="76"/>
      <c r="H35" s="65"/>
      <c r="I35" s="65"/>
      <c r="J35" s="65"/>
      <c r="K35" s="65"/>
      <c r="L35" s="56"/>
    </row>
    <row r="36" spans="1:15" ht="16.5" thickTop="1" x14ac:dyDescent="0.25">
      <c r="A36" s="104" t="s">
        <v>13</v>
      </c>
      <c r="B36" s="42" t="s">
        <v>23</v>
      </c>
      <c r="C36" s="70">
        <v>21</v>
      </c>
      <c r="D36" s="18">
        <v>346.5</v>
      </c>
      <c r="E36" s="70">
        <v>9</v>
      </c>
      <c r="F36" s="18">
        <v>216</v>
      </c>
      <c r="G36" s="79">
        <f t="shared" ref="G36" si="9">SUM(D36:D38)+SUM(F36:F38)</f>
        <v>1209</v>
      </c>
      <c r="H36" s="50"/>
      <c r="I36" s="51"/>
      <c r="J36" s="70"/>
      <c r="K36" s="70"/>
      <c r="L36" s="71"/>
    </row>
    <row r="37" spans="1:15" ht="15.75" x14ac:dyDescent="0.25">
      <c r="A37" s="89"/>
      <c r="B37" s="37" t="s">
        <v>24</v>
      </c>
      <c r="C37" s="66"/>
      <c r="D37" s="23">
        <v>346.5</v>
      </c>
      <c r="E37" s="66"/>
      <c r="F37" s="23">
        <v>216</v>
      </c>
      <c r="G37" s="77"/>
      <c r="H37" s="50"/>
      <c r="I37" s="51"/>
      <c r="J37" s="66"/>
      <c r="K37" s="66"/>
      <c r="L37" s="68"/>
    </row>
    <row r="38" spans="1:15" ht="16.5" thickBot="1" x14ac:dyDescent="0.3">
      <c r="A38" s="90"/>
      <c r="B38" s="43" t="s">
        <v>25</v>
      </c>
      <c r="C38" s="67"/>
      <c r="D38" s="24">
        <v>84</v>
      </c>
      <c r="E38" s="66"/>
      <c r="F38" s="24">
        <v>0</v>
      </c>
      <c r="G38" s="78"/>
      <c r="H38" s="52"/>
      <c r="I38" s="52"/>
      <c r="J38" s="67"/>
      <c r="K38" s="67"/>
      <c r="L38" s="69"/>
    </row>
    <row r="39" spans="1:15" ht="16.5" thickTop="1" x14ac:dyDescent="0.25">
      <c r="A39" s="91" t="s">
        <v>14</v>
      </c>
      <c r="B39" s="44" t="s">
        <v>23</v>
      </c>
      <c r="C39" s="101">
        <v>19</v>
      </c>
      <c r="D39" s="12">
        <v>313.5</v>
      </c>
      <c r="E39" s="83">
        <v>12</v>
      </c>
      <c r="F39" s="26">
        <v>288</v>
      </c>
      <c r="G39" s="74">
        <f t="shared" ref="G39" si="10">SUM(D39:D41)+SUM(F39:F41)</f>
        <v>1279</v>
      </c>
      <c r="H39" s="63"/>
      <c r="I39" s="63"/>
      <c r="J39" s="63"/>
      <c r="K39" s="63"/>
      <c r="L39" s="54"/>
    </row>
    <row r="40" spans="1:15" ht="15.75" x14ac:dyDescent="0.25">
      <c r="A40" s="92"/>
      <c r="B40" s="40" t="s">
        <v>24</v>
      </c>
      <c r="C40" s="102"/>
      <c r="D40" s="13">
        <v>313.5</v>
      </c>
      <c r="E40" s="84"/>
      <c r="F40" s="27">
        <v>288</v>
      </c>
      <c r="G40" s="75"/>
      <c r="H40" s="64"/>
      <c r="I40" s="64"/>
      <c r="J40" s="64"/>
      <c r="K40" s="64"/>
      <c r="L40" s="55"/>
    </row>
    <row r="41" spans="1:15" ht="16.5" thickBot="1" x14ac:dyDescent="0.3">
      <c r="A41" s="93"/>
      <c r="B41" s="41" t="s">
        <v>25</v>
      </c>
      <c r="C41" s="103"/>
      <c r="D41" s="15">
        <v>76</v>
      </c>
      <c r="E41" s="85"/>
      <c r="F41" s="28">
        <v>0</v>
      </c>
      <c r="G41" s="76"/>
      <c r="H41" s="65"/>
      <c r="I41" s="65"/>
      <c r="J41" s="65"/>
      <c r="K41" s="65"/>
      <c r="L41" s="56"/>
    </row>
    <row r="42" spans="1:15" ht="57.6" customHeight="1" thickTop="1" thickBot="1" x14ac:dyDescent="0.3">
      <c r="A42" s="72" t="s">
        <v>15</v>
      </c>
      <c r="B42" s="73"/>
      <c r="C42" s="11">
        <f>SUM(C6:C41)</f>
        <v>252</v>
      </c>
      <c r="D42" s="10">
        <f>SUM(D6:D41)</f>
        <v>9324</v>
      </c>
      <c r="E42" s="10">
        <f>SUM(E6:E41)</f>
        <v>113</v>
      </c>
      <c r="F42" s="10">
        <f>SUM(F6:F41)</f>
        <v>5424</v>
      </c>
      <c r="G42" s="9">
        <f>SUM(G6:G41)</f>
        <v>14748</v>
      </c>
      <c r="H42" s="10" t="s">
        <v>21</v>
      </c>
      <c r="I42" s="9" t="s">
        <v>21</v>
      </c>
      <c r="J42" s="7"/>
      <c r="K42" s="8"/>
      <c r="L42" s="7"/>
      <c r="M42" s="1"/>
    </row>
    <row r="43" spans="1:15" ht="30" customHeight="1" thickTop="1" x14ac:dyDescent="0.25">
      <c r="A43" s="57" t="s">
        <v>32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</row>
    <row r="44" spans="1:15" ht="25.9" customHeight="1" x14ac:dyDescent="0.25">
      <c r="A44" s="57" t="s">
        <v>33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</row>
    <row r="45" spans="1:15" ht="26.45" customHeight="1" x14ac:dyDescent="0.25">
      <c r="A45" s="57" t="s">
        <v>34</v>
      </c>
      <c r="B45" s="57"/>
      <c r="C45" s="94"/>
      <c r="D45" s="94"/>
      <c r="E45" s="94"/>
      <c r="F45" s="94"/>
      <c r="G45" s="94"/>
      <c r="H45" s="94"/>
      <c r="I45" s="94"/>
      <c r="J45" s="94"/>
      <c r="K45" s="94"/>
      <c r="L45" s="94"/>
    </row>
    <row r="46" spans="1:15" ht="53.45" customHeight="1" x14ac:dyDescent="0.25"/>
    <row r="47" spans="1:15" ht="6" customHeight="1" x14ac:dyDescent="0.25">
      <c r="I47" s="97" t="s">
        <v>17</v>
      </c>
      <c r="J47" s="97"/>
      <c r="K47" s="97"/>
      <c r="L47" s="97"/>
    </row>
    <row r="48" spans="1:15" x14ac:dyDescent="0.25">
      <c r="I48" s="95" t="s">
        <v>18</v>
      </c>
      <c r="J48" s="96"/>
      <c r="K48" s="96"/>
      <c r="L48" s="96"/>
    </row>
    <row r="49" spans="9:12" x14ac:dyDescent="0.25">
      <c r="I49" s="96"/>
      <c r="J49" s="96"/>
      <c r="K49" s="96"/>
      <c r="L49" s="96"/>
    </row>
    <row r="50" spans="9:12" ht="9" customHeight="1" x14ac:dyDescent="0.25">
      <c r="I50" s="96"/>
      <c r="J50" s="96"/>
      <c r="K50" s="96"/>
      <c r="L50" s="96"/>
    </row>
  </sheetData>
  <mergeCells count="109">
    <mergeCell ref="A1:L1"/>
    <mergeCell ref="A2:L2"/>
    <mergeCell ref="C5:D5"/>
    <mergeCell ref="E5:F5"/>
    <mergeCell ref="A5:B5"/>
    <mergeCell ref="A15:A17"/>
    <mergeCell ref="A12:A14"/>
    <mergeCell ref="A21:A23"/>
    <mergeCell ref="A24:A26"/>
    <mergeCell ref="A9:A11"/>
    <mergeCell ref="L18:L20"/>
    <mergeCell ref="L15:L17"/>
    <mergeCell ref="J21:J23"/>
    <mergeCell ref="J24:J26"/>
    <mergeCell ref="K24:K26"/>
    <mergeCell ref="L21:L23"/>
    <mergeCell ref="L24:L26"/>
    <mergeCell ref="K21:K23"/>
    <mergeCell ref="L9:L11"/>
    <mergeCell ref="J12:J14"/>
    <mergeCell ref="J15:J17"/>
    <mergeCell ref="K12:K14"/>
    <mergeCell ref="L12:L14"/>
    <mergeCell ref="K15:K17"/>
    <mergeCell ref="A45:L45"/>
    <mergeCell ref="I48:L50"/>
    <mergeCell ref="I47:L47"/>
    <mergeCell ref="A3:L3"/>
    <mergeCell ref="A6:A8"/>
    <mergeCell ref="C6:C8"/>
    <mergeCell ref="E6:E8"/>
    <mergeCell ref="G6:G8"/>
    <mergeCell ref="J6:J8"/>
    <mergeCell ref="K6:K8"/>
    <mergeCell ref="L6:L8"/>
    <mergeCell ref="C9:C11"/>
    <mergeCell ref="E9:E11"/>
    <mergeCell ref="G9:G11"/>
    <mergeCell ref="A4:B4"/>
    <mergeCell ref="E36:E38"/>
    <mergeCell ref="C27:C29"/>
    <mergeCell ref="C30:C32"/>
    <mergeCell ref="C33:C35"/>
    <mergeCell ref="C36:C38"/>
    <mergeCell ref="C39:C41"/>
    <mergeCell ref="A39:A41"/>
    <mergeCell ref="A36:A38"/>
    <mergeCell ref="A33:A35"/>
    <mergeCell ref="A30:A32"/>
    <mergeCell ref="A27:A29"/>
    <mergeCell ref="E21:E23"/>
    <mergeCell ref="E24:E26"/>
    <mergeCell ref="C21:C23"/>
    <mergeCell ref="C24:C26"/>
    <mergeCell ref="C12:C14"/>
    <mergeCell ref="C15:C17"/>
    <mergeCell ref="C18:C20"/>
    <mergeCell ref="A18:A20"/>
    <mergeCell ref="E15:E17"/>
    <mergeCell ref="E12:E14"/>
    <mergeCell ref="E18:E20"/>
    <mergeCell ref="A42:B42"/>
    <mergeCell ref="J9:J11"/>
    <mergeCell ref="K9:K11"/>
    <mergeCell ref="J18:J20"/>
    <mergeCell ref="K18:K20"/>
    <mergeCell ref="J27:J29"/>
    <mergeCell ref="J30:J32"/>
    <mergeCell ref="K27:K29"/>
    <mergeCell ref="J39:J41"/>
    <mergeCell ref="K39:K41"/>
    <mergeCell ref="G27:G29"/>
    <mergeCell ref="G30:G32"/>
    <mergeCell ref="G33:G35"/>
    <mergeCell ref="G36:G38"/>
    <mergeCell ref="G39:G41"/>
    <mergeCell ref="E27:E29"/>
    <mergeCell ref="E30:E32"/>
    <mergeCell ref="E33:E35"/>
    <mergeCell ref="E39:E41"/>
    <mergeCell ref="G12:G14"/>
    <mergeCell ref="G21:G23"/>
    <mergeCell ref="G18:G20"/>
    <mergeCell ref="G24:G26"/>
    <mergeCell ref="G15:G17"/>
    <mergeCell ref="L39:L41"/>
    <mergeCell ref="A43:L43"/>
    <mergeCell ref="A44:L44"/>
    <mergeCell ref="H9:H11"/>
    <mergeCell ref="I9:I11"/>
    <mergeCell ref="H15:H17"/>
    <mergeCell ref="I15:I17"/>
    <mergeCell ref="H21:H23"/>
    <mergeCell ref="I21:I23"/>
    <mergeCell ref="H27:H29"/>
    <mergeCell ref="I27:I29"/>
    <mergeCell ref="H33:H35"/>
    <mergeCell ref="I33:I35"/>
    <mergeCell ref="H39:H41"/>
    <mergeCell ref="I39:I41"/>
    <mergeCell ref="L27:L29"/>
    <mergeCell ref="K30:K32"/>
    <mergeCell ref="L30:L32"/>
    <mergeCell ref="J33:J35"/>
    <mergeCell ref="J36:J38"/>
    <mergeCell ref="K33:K35"/>
    <mergeCell ref="L33:L35"/>
    <mergeCell ref="K36:K38"/>
    <mergeCell ref="L36:L38"/>
  </mergeCells>
  <pageMargins left="0.51181102362204722" right="0.11811023622047245" top="0.15748031496062992" bottom="0.15748031496062992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Kubera Marzena</dc:creator>
  <cp:lastModifiedBy>Budkowska Paulina</cp:lastModifiedBy>
  <cp:lastPrinted>2017-10-25T05:40:54Z</cp:lastPrinted>
  <dcterms:created xsi:type="dcterms:W3CDTF">2017-04-03T12:00:37Z</dcterms:created>
  <dcterms:modified xsi:type="dcterms:W3CDTF">2017-12-06T13:20:01Z</dcterms:modified>
</cp:coreProperties>
</file>