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" windowWidth="11340" windowHeight="6540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E17" i="1"/>
  <c r="D17"/>
  <c r="F17" s="1"/>
  <c r="E14"/>
  <c r="E8"/>
  <c r="E9"/>
  <c r="K31"/>
  <c r="J31"/>
  <c r="D9"/>
  <c r="F12"/>
  <c r="F11"/>
  <c r="F22"/>
  <c r="F23"/>
  <c r="F24"/>
  <c r="F21"/>
  <c r="F13"/>
  <c r="F16"/>
  <c r="F20"/>
  <c r="F19"/>
  <c r="F18"/>
  <c r="F15"/>
  <c r="F10"/>
  <c r="F9"/>
  <c r="D14" l="1"/>
  <c r="F14" l="1"/>
  <c r="D8"/>
  <c r="F8" s="1"/>
</calcChain>
</file>

<file path=xl/sharedStrings.xml><?xml version="1.0" encoding="utf-8"?>
<sst xmlns="http://schemas.openxmlformats.org/spreadsheetml/2006/main" count="39" uniqueCount="34">
  <si>
    <t>Lp.</t>
  </si>
  <si>
    <t>TREŚĆ</t>
  </si>
  <si>
    <t>RAZEM = GMINA + POWIAT</t>
  </si>
  <si>
    <t>GMINA</t>
  </si>
  <si>
    <t>Remonty w szkołach podstawowych</t>
  </si>
  <si>
    <t>1.</t>
  </si>
  <si>
    <t>2.</t>
  </si>
  <si>
    <t>Remonty w gimnazjach</t>
  </si>
  <si>
    <t>3.</t>
  </si>
  <si>
    <t>4.</t>
  </si>
  <si>
    <t>POWIAT</t>
  </si>
  <si>
    <t>Remonty w liceach profilowanych</t>
  </si>
  <si>
    <t>Remonty w szkołach zawodowych</t>
  </si>
  <si>
    <t>5.</t>
  </si>
  <si>
    <t>8.</t>
  </si>
  <si>
    <t xml:space="preserve">WYDATKI NA REMONTY W SZKOŁACH I PLACÓWKACH OŚWIATOWYCH </t>
  </si>
  <si>
    <t>9.</t>
  </si>
  <si>
    <t>Remonty w centrach kształcenia</t>
  </si>
  <si>
    <t>%                   5:4</t>
  </si>
  <si>
    <t>Rozdział</t>
  </si>
  <si>
    <t>Remonty w przedszkolach</t>
  </si>
  <si>
    <t>10.</t>
  </si>
  <si>
    <t>Remonty w liceach ogólnokształcących</t>
  </si>
  <si>
    <t>6.</t>
  </si>
  <si>
    <t>7.</t>
  </si>
  <si>
    <t>Remont w Specjalnym Ośrodku Szkol. - Wych.</t>
  </si>
  <si>
    <t>Remont w Poradni Psych. - Pedagogicznej</t>
  </si>
  <si>
    <t>Tabela nr 11</t>
  </si>
  <si>
    <t>Remonty w stołówkach szkolnych i przedszkolnych</t>
  </si>
  <si>
    <t>Plan 2011 r.</t>
  </si>
  <si>
    <t>Remont w bursie szkolnej</t>
  </si>
  <si>
    <t>Remont w szkole podstawowej specjalnej</t>
  </si>
  <si>
    <t>Remonty w gimnazjum specjalnym</t>
  </si>
  <si>
    <t>Wykonanie   za 2011 r.</t>
  </si>
</sst>
</file>

<file path=xl/styles.xml><?xml version="1.0" encoding="utf-8"?>
<styleSheet xmlns="http://schemas.openxmlformats.org/spreadsheetml/2006/main">
  <fonts count="4">
    <font>
      <sz val="10"/>
      <name val="Arial CE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>
      <selection activeCell="J5" sqref="J5"/>
    </sheetView>
  </sheetViews>
  <sheetFormatPr defaultRowHeight="14.25"/>
  <cols>
    <col min="1" max="1" width="4.140625" style="1" customWidth="1"/>
    <col min="2" max="2" width="48.85546875" style="1" customWidth="1"/>
    <col min="3" max="3" width="10.140625" style="1" customWidth="1"/>
    <col min="4" max="4" width="13.140625" style="1" customWidth="1"/>
    <col min="5" max="5" width="13.5703125" style="1" customWidth="1"/>
    <col min="6" max="6" width="8" style="1" customWidth="1"/>
    <col min="7" max="7" width="9.140625" style="1"/>
    <col min="8" max="8" width="11.28515625" style="1" bestFit="1" customWidth="1"/>
    <col min="9" max="9" width="13.7109375" style="14" customWidth="1"/>
    <col min="10" max="10" width="13.140625" style="14" bestFit="1" customWidth="1"/>
    <col min="11" max="11" width="13.7109375" style="14" customWidth="1"/>
    <col min="12" max="16384" width="9.140625" style="1"/>
  </cols>
  <sheetData>
    <row r="1" spans="1:11" ht="15">
      <c r="C1" s="13"/>
    </row>
    <row r="2" spans="1:11">
      <c r="E2" s="19" t="s">
        <v>27</v>
      </c>
      <c r="F2" s="19"/>
    </row>
    <row r="3" spans="1:11" ht="26.25" customHeight="1"/>
    <row r="4" spans="1:11" s="2" customFormat="1" ht="29.25" customHeight="1">
      <c r="A4" s="18" t="s">
        <v>15</v>
      </c>
      <c r="B4" s="18"/>
      <c r="C4" s="18"/>
      <c r="D4" s="18"/>
      <c r="E4" s="18"/>
      <c r="F4" s="18"/>
      <c r="I4" s="15"/>
      <c r="J4" s="15"/>
      <c r="K4" s="15"/>
    </row>
    <row r="5" spans="1:11" ht="22.5" customHeight="1"/>
    <row r="6" spans="1:11" s="4" customFormat="1" ht="43.5" customHeight="1">
      <c r="A6" s="3" t="s">
        <v>0</v>
      </c>
      <c r="B6" s="3" t="s">
        <v>1</v>
      </c>
      <c r="C6" s="3" t="s">
        <v>19</v>
      </c>
      <c r="D6" s="3" t="s">
        <v>29</v>
      </c>
      <c r="E6" s="3" t="s">
        <v>33</v>
      </c>
      <c r="F6" s="3" t="s">
        <v>18</v>
      </c>
      <c r="I6" s="16"/>
      <c r="J6" s="16"/>
      <c r="K6" s="16"/>
    </row>
    <row r="7" spans="1:11" s="4" customFormat="1" ht="1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I7" s="16"/>
      <c r="J7" s="16"/>
      <c r="K7" s="16"/>
    </row>
    <row r="8" spans="1:11" s="2" customFormat="1" ht="25.5" customHeight="1">
      <c r="A8" s="5"/>
      <c r="B8" s="5" t="s">
        <v>2</v>
      </c>
      <c r="C8" s="6"/>
      <c r="D8" s="7">
        <f>D9+D14</f>
        <v>1708799.5699999998</v>
      </c>
      <c r="E8" s="7">
        <f>E9+E14</f>
        <v>1706047.6600000001</v>
      </c>
      <c r="F8" s="7">
        <f t="shared" ref="F8:F24" si="0">E8/D8*100</f>
        <v>99.838956537190626</v>
      </c>
      <c r="I8" s="15"/>
      <c r="J8" s="15"/>
      <c r="K8" s="15"/>
    </row>
    <row r="9" spans="1:11" s="2" customFormat="1" ht="19.5" customHeight="1">
      <c r="A9" s="5"/>
      <c r="B9" s="5" t="s">
        <v>3</v>
      </c>
      <c r="C9" s="6"/>
      <c r="D9" s="12">
        <f>SUM(D10:D13)</f>
        <v>900844.61</v>
      </c>
      <c r="E9" s="12">
        <f>SUM(E10:E13)</f>
        <v>900768.65</v>
      </c>
      <c r="F9" s="7">
        <f t="shared" si="0"/>
        <v>99.991567913138766</v>
      </c>
      <c r="I9" s="15"/>
      <c r="J9" s="15"/>
      <c r="K9" s="15"/>
    </row>
    <row r="10" spans="1:11" ht="18" customHeight="1">
      <c r="A10" s="8" t="s">
        <v>5</v>
      </c>
      <c r="B10" s="8" t="s">
        <v>4</v>
      </c>
      <c r="C10" s="9">
        <v>80101</v>
      </c>
      <c r="D10" s="11">
        <v>432709.45</v>
      </c>
      <c r="E10" s="11">
        <v>432678.08</v>
      </c>
      <c r="F10" s="10">
        <f t="shared" si="0"/>
        <v>99.99275033166019</v>
      </c>
    </row>
    <row r="11" spans="1:11" ht="18" customHeight="1">
      <c r="A11" s="8" t="s">
        <v>6</v>
      </c>
      <c r="B11" s="8" t="s">
        <v>20</v>
      </c>
      <c r="C11" s="9">
        <v>80104</v>
      </c>
      <c r="D11" s="11">
        <v>292695</v>
      </c>
      <c r="E11" s="11">
        <v>292658.21999999997</v>
      </c>
      <c r="F11" s="10">
        <f>E11/D11*100</f>
        <v>99.987434018346733</v>
      </c>
    </row>
    <row r="12" spans="1:11" ht="18" customHeight="1">
      <c r="A12" s="8" t="s">
        <v>8</v>
      </c>
      <c r="B12" s="8" t="s">
        <v>7</v>
      </c>
      <c r="C12" s="9">
        <v>80110</v>
      </c>
      <c r="D12" s="11">
        <v>158579.16</v>
      </c>
      <c r="E12" s="11">
        <v>158578.03</v>
      </c>
      <c r="F12" s="10">
        <f>E12/D12*100</f>
        <v>99.999287422130365</v>
      </c>
    </row>
    <row r="13" spans="1:11" ht="18" customHeight="1">
      <c r="A13" s="8" t="s">
        <v>9</v>
      </c>
      <c r="B13" s="8" t="s">
        <v>28</v>
      </c>
      <c r="C13" s="9">
        <v>80148</v>
      </c>
      <c r="D13" s="11">
        <v>16861</v>
      </c>
      <c r="E13" s="11">
        <v>16854.32</v>
      </c>
      <c r="F13" s="10">
        <f t="shared" si="0"/>
        <v>99.960381946503759</v>
      </c>
    </row>
    <row r="14" spans="1:11" s="2" customFormat="1" ht="18" customHeight="1">
      <c r="A14" s="5"/>
      <c r="B14" s="5" t="s">
        <v>10</v>
      </c>
      <c r="C14" s="6"/>
      <c r="D14" s="12">
        <f>SUM(D15:D24)</f>
        <v>807954.96</v>
      </c>
      <c r="E14" s="12">
        <f>SUM(E15:E24)</f>
        <v>805279.01000000013</v>
      </c>
      <c r="F14" s="7">
        <f>E14/D14*100</f>
        <v>99.668799607344468</v>
      </c>
      <c r="I14" s="15"/>
      <c r="J14" s="15"/>
      <c r="K14" s="15"/>
    </row>
    <row r="15" spans="1:11" ht="18" customHeight="1">
      <c r="A15" s="8" t="s">
        <v>5</v>
      </c>
      <c r="B15" s="8" t="s">
        <v>31</v>
      </c>
      <c r="C15" s="9">
        <v>80102</v>
      </c>
      <c r="D15" s="11">
        <v>3100</v>
      </c>
      <c r="E15" s="11">
        <v>3099.6</v>
      </c>
      <c r="F15" s="10">
        <f t="shared" si="0"/>
        <v>99.987096774193546</v>
      </c>
    </row>
    <row r="16" spans="1:11" ht="18" customHeight="1">
      <c r="A16" s="8" t="s">
        <v>6</v>
      </c>
      <c r="B16" s="8" t="s">
        <v>32</v>
      </c>
      <c r="C16" s="9">
        <v>80111</v>
      </c>
      <c r="D16" s="11">
        <v>1500</v>
      </c>
      <c r="E16" s="11">
        <v>1405.9</v>
      </c>
      <c r="F16" s="10">
        <f t="shared" si="0"/>
        <v>93.726666666666674</v>
      </c>
    </row>
    <row r="17" spans="1:12" ht="18" customHeight="1">
      <c r="A17" s="8" t="s">
        <v>8</v>
      </c>
      <c r="B17" s="8" t="s">
        <v>22</v>
      </c>
      <c r="C17" s="9">
        <v>80120</v>
      </c>
      <c r="D17" s="11">
        <f>224038.89+21629</f>
        <v>245667.89</v>
      </c>
      <c r="E17" s="11">
        <f>222637.4+21628.27</f>
        <v>244265.66999999998</v>
      </c>
      <c r="F17" s="10">
        <f t="shared" si="0"/>
        <v>99.429221295465169</v>
      </c>
    </row>
    <row r="18" spans="1:12" ht="18" customHeight="1">
      <c r="A18" s="8" t="s">
        <v>9</v>
      </c>
      <c r="B18" s="8" t="s">
        <v>11</v>
      </c>
      <c r="C18" s="9">
        <v>80123</v>
      </c>
      <c r="D18" s="11">
        <v>500</v>
      </c>
      <c r="E18" s="11">
        <v>499.38</v>
      </c>
      <c r="F18" s="10">
        <f t="shared" si="0"/>
        <v>99.876000000000005</v>
      </c>
    </row>
    <row r="19" spans="1:12" ht="18" customHeight="1">
      <c r="A19" s="8" t="s">
        <v>13</v>
      </c>
      <c r="B19" s="8" t="s">
        <v>12</v>
      </c>
      <c r="C19" s="9">
        <v>80130</v>
      </c>
      <c r="D19" s="11">
        <v>456443.97</v>
      </c>
      <c r="E19" s="11">
        <v>455740.49</v>
      </c>
      <c r="F19" s="10">
        <f t="shared" si="0"/>
        <v>99.845878126070986</v>
      </c>
      <c r="H19" s="14"/>
    </row>
    <row r="20" spans="1:12" ht="18" customHeight="1">
      <c r="A20" s="8" t="s">
        <v>23</v>
      </c>
      <c r="B20" s="8" t="s">
        <v>17</v>
      </c>
      <c r="C20" s="9">
        <v>80140</v>
      </c>
      <c r="D20" s="11">
        <v>9500</v>
      </c>
      <c r="E20" s="11">
        <v>9500</v>
      </c>
      <c r="F20" s="10">
        <f t="shared" si="0"/>
        <v>100</v>
      </c>
    </row>
    <row r="21" spans="1:12" ht="18" customHeight="1">
      <c r="A21" s="8" t="s">
        <v>24</v>
      </c>
      <c r="B21" s="8" t="s">
        <v>28</v>
      </c>
      <c r="C21" s="9">
        <v>80148</v>
      </c>
      <c r="D21" s="11">
        <v>651</v>
      </c>
      <c r="E21" s="11">
        <v>650.66999999999996</v>
      </c>
      <c r="F21" s="10">
        <f t="shared" si="0"/>
        <v>99.949308755760356</v>
      </c>
    </row>
    <row r="22" spans="1:12" ht="18" customHeight="1">
      <c r="A22" s="8" t="s">
        <v>14</v>
      </c>
      <c r="B22" s="8" t="s">
        <v>25</v>
      </c>
      <c r="C22" s="9">
        <v>85403</v>
      </c>
      <c r="D22" s="11">
        <v>54267.1</v>
      </c>
      <c r="E22" s="11">
        <v>54257.4</v>
      </c>
      <c r="F22" s="10">
        <f t="shared" si="0"/>
        <v>99.982125449858202</v>
      </c>
      <c r="H22" s="14"/>
    </row>
    <row r="23" spans="1:12" ht="18" customHeight="1">
      <c r="A23" s="8" t="s">
        <v>16</v>
      </c>
      <c r="B23" s="8" t="s">
        <v>26</v>
      </c>
      <c r="C23" s="9">
        <v>85406</v>
      </c>
      <c r="D23" s="11">
        <v>2325</v>
      </c>
      <c r="E23" s="11">
        <v>2321</v>
      </c>
      <c r="F23" s="10">
        <f t="shared" si="0"/>
        <v>99.827956989247312</v>
      </c>
    </row>
    <row r="24" spans="1:12" ht="18" customHeight="1">
      <c r="A24" s="8" t="s">
        <v>21</v>
      </c>
      <c r="B24" s="8" t="s">
        <v>30</v>
      </c>
      <c r="C24" s="9">
        <v>85410</v>
      </c>
      <c r="D24" s="11">
        <v>34000</v>
      </c>
      <c r="E24" s="11">
        <v>33538.9</v>
      </c>
      <c r="F24" s="10">
        <f t="shared" si="0"/>
        <v>98.643823529411762</v>
      </c>
    </row>
    <row r="25" spans="1:12">
      <c r="E25" s="17"/>
    </row>
    <row r="26" spans="1:12">
      <c r="E26" s="17"/>
    </row>
    <row r="29" spans="1:12">
      <c r="I29" s="1">
        <v>801</v>
      </c>
      <c r="J29" s="14">
        <v>1596578.47</v>
      </c>
      <c r="K29" s="14">
        <v>1594302.09</v>
      </c>
      <c r="L29" s="14"/>
    </row>
    <row r="30" spans="1:12">
      <c r="I30" s="1">
        <v>854</v>
      </c>
      <c r="J30" s="14">
        <v>90592.1</v>
      </c>
      <c r="K30" s="14">
        <v>90117.3</v>
      </c>
      <c r="L30" s="14"/>
    </row>
    <row r="31" spans="1:12">
      <c r="I31" s="1"/>
      <c r="J31" s="14">
        <f>SUM(J29:J30)</f>
        <v>1687170.57</v>
      </c>
      <c r="K31" s="14">
        <f>SUM(K29:K30)</f>
        <v>1684419.3900000001</v>
      </c>
    </row>
  </sheetData>
  <mergeCells count="2">
    <mergeCell ref="A4:F4"/>
    <mergeCell ref="E2:F2"/>
  </mergeCells>
  <phoneticPr fontId="0" type="noConversion"/>
  <pageMargins left="0.78740157480314965" right="0.23622047244094491" top="0.47244094488188981" bottom="0.98425196850393704" header="0.23622047244094491" footer="0.51181102362204722"/>
  <pageSetup paperSize="9" scale="95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Urząd Miasta w Piotrkowie T.</dc:creator>
  <cp:lastModifiedBy>UM w Piotrkowie Tryb.</cp:lastModifiedBy>
  <cp:lastPrinted>2012-03-29T10:00:47Z</cp:lastPrinted>
  <dcterms:created xsi:type="dcterms:W3CDTF">2004-06-24T11:38:49Z</dcterms:created>
  <dcterms:modified xsi:type="dcterms:W3CDTF">2012-03-29T10:17:46Z</dcterms:modified>
</cp:coreProperties>
</file>