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12405" activeTab="0"/>
  </bookViews>
  <sheets>
    <sheet name="Arkusz1" sheetId="1" r:id="rId1"/>
  </sheets>
  <definedNames/>
  <calcPr fullCalcOnLoad="1"/>
</workbook>
</file>

<file path=xl/sharedStrings.xml><?xml version="1.0" encoding="utf-8"?>
<sst xmlns="http://schemas.openxmlformats.org/spreadsheetml/2006/main" count="35" uniqueCount="28">
  <si>
    <t>NAZWA                     JEDNOSTKI</t>
  </si>
  <si>
    <t>Rozdział 63095 - pozostała działalność              w turystyce</t>
  </si>
  <si>
    <t>Rozdział 75095         - pozostała działalność          w administracji</t>
  </si>
  <si>
    <t>Rozdział 85495         - pozostała działalność                   w opiece wychowawczej</t>
  </si>
  <si>
    <t xml:space="preserve">Rozdział 92195 - pozostała działalność                    w kulturze </t>
  </si>
  <si>
    <t>Rozdział 92695 - pozostała działalność                    w kulturze fizycznej</t>
  </si>
  <si>
    <t>RAZEM</t>
  </si>
  <si>
    <t>Os. Piastowskie</t>
  </si>
  <si>
    <t>Os. Leśna</t>
  </si>
  <si>
    <t>Os. Wronia</t>
  </si>
  <si>
    <t>Os. Wierzeje</t>
  </si>
  <si>
    <t>Os. Przyszłość</t>
  </si>
  <si>
    <t>OGÓŁEM</t>
  </si>
  <si>
    <t>Os. Belzacka</t>
  </si>
  <si>
    <t>Os. Starówka</t>
  </si>
  <si>
    <t>Os. Południe</t>
  </si>
  <si>
    <t>Os. Armii Krajowej</t>
  </si>
  <si>
    <t>Os. Słowackiego Północ</t>
  </si>
  <si>
    <t>Os. Wyzwolenia</t>
  </si>
  <si>
    <t>Os. Łódzka-Wysoka-Sadowa</t>
  </si>
  <si>
    <t>Os. Krakowskie Przedmieście-Sulejowska</t>
  </si>
  <si>
    <t>PLAN   na   2010 r.</t>
  </si>
  <si>
    <t>WYKONANIE  za  2010 r.</t>
  </si>
  <si>
    <t>Rozdział 85195         - pozostała działalność          w zdrowiu</t>
  </si>
  <si>
    <t>% wykon. 15 : 8</t>
  </si>
  <si>
    <t>Tabela nr 21</t>
  </si>
  <si>
    <t>V. WYKONANIE  WYDATKÓW  JEDNOSTEK  POMOCNICZYCH</t>
  </si>
  <si>
    <t xml:space="preserve">Jednostki pomocnicze, czyli Rady Osiedli przeznaczyły wydatki na czynsze za lokale, artykuły biurowe, środki czystości oraz przedmioty do wyposażenia lokali, organizację imprez lokalnych dla mieszkańców osiedli, organizację konkursów, zakup nagród. Najwięcej wydano na organizację wydarzeń turystycznych 24.497,79 tj. 31,99 % wszystkich środków. Wydatki dotyczyły opłat za usługi: przewozowe, parkingowe, gastronomiczne oraz za wstępy do zwiedzanych obiektów i przewodników. W drugiej kolejności uplasowały się  wydatki dotyczące działalności kulturalnej, a nieco niższe były koszty działalności opiekuńczo-wychowawczej. Najmniej wydała Rada Osiedla Leśna. Najwięcej wydało Osiedle Wierzeje.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</si>
</sst>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7">
    <font>
      <sz val="10"/>
      <name val="Arial"/>
      <family val="0"/>
    </font>
    <font>
      <b/>
      <sz val="16"/>
      <name val="Arial"/>
      <family val="2"/>
    </font>
    <font>
      <b/>
      <sz val="11"/>
      <name val="Arial"/>
      <family val="2"/>
    </font>
    <font>
      <b/>
      <sz val="12"/>
      <name val="Arial"/>
      <family val="2"/>
    </font>
    <font>
      <b/>
      <sz val="10"/>
      <name val="Arial"/>
      <family val="2"/>
    </font>
    <font>
      <sz val="14"/>
      <name val="Arial"/>
      <family val="2"/>
    </font>
    <font>
      <sz val="12"/>
      <name val="Arial"/>
      <family val="2"/>
    </font>
    <font>
      <sz val="11"/>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style="thin"/>
      <bottom style="thin"/>
    </border>
    <border>
      <left style="medium"/>
      <right style="medium"/>
      <top>
        <color indexed="63"/>
      </top>
      <bottom style="thin"/>
    </border>
    <border>
      <left style="medium"/>
      <right style="medium"/>
      <top style="thin"/>
      <bottom style="thin"/>
    </border>
    <border>
      <left style="medium"/>
      <right style="thin"/>
      <top style="thin"/>
      <bottom>
        <color indexed="63"/>
      </bottom>
    </border>
    <border>
      <left style="medium"/>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32">
    <xf numFmtId="0" fontId="0" fillId="0" borderId="0" xfId="0" applyAlignment="1">
      <alignment/>
    </xf>
    <xf numFmtId="0" fontId="2" fillId="0" borderId="10"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xf>
    <xf numFmtId="0" fontId="7" fillId="0" borderId="11" xfId="0" applyFont="1" applyBorder="1" applyAlignment="1">
      <alignment/>
    </xf>
    <xf numFmtId="0" fontId="7" fillId="0" borderId="10" xfId="0" applyFont="1" applyBorder="1" applyAlignment="1">
      <alignment/>
    </xf>
    <xf numFmtId="0" fontId="7" fillId="0" borderId="10" xfId="0" applyFont="1" applyBorder="1" applyAlignment="1">
      <alignment wrapText="1"/>
    </xf>
    <xf numFmtId="4" fontId="0" fillId="0" borderId="10" xfId="0" applyNumberFormat="1" applyFont="1" applyBorder="1" applyAlignment="1">
      <alignment/>
    </xf>
    <xf numFmtId="0" fontId="7" fillId="0" borderId="12" xfId="0" applyFont="1" applyBorder="1" applyAlignment="1">
      <alignment wrapText="1"/>
    </xf>
    <xf numFmtId="4" fontId="4" fillId="0" borderId="10" xfId="0" applyNumberFormat="1" applyFont="1" applyBorder="1" applyAlignment="1">
      <alignment vertical="center"/>
    </xf>
    <xf numFmtId="0" fontId="3" fillId="0" borderId="13" xfId="0" applyFont="1" applyBorder="1" applyAlignment="1">
      <alignment horizontal="center" vertical="center"/>
    </xf>
    <xf numFmtId="0" fontId="4" fillId="0" borderId="10" xfId="0" applyFont="1" applyBorder="1" applyAlignment="1">
      <alignment horizontal="center" vertical="center" wrapText="1"/>
    </xf>
    <xf numFmtId="0" fontId="1" fillId="0" borderId="0" xfId="0" applyFont="1" applyBorder="1" applyAlignment="1">
      <alignment horizontal="center" vertical="top"/>
    </xf>
    <xf numFmtId="0" fontId="8" fillId="0" borderId="10" xfId="0" applyFont="1" applyBorder="1" applyAlignment="1">
      <alignment horizontal="center" vertical="center" wrapText="1"/>
    </xf>
    <xf numFmtId="0" fontId="4" fillId="0" borderId="14" xfId="0" applyFont="1" applyBorder="1" applyAlignment="1">
      <alignment horizontal="center" vertical="center"/>
    </xf>
    <xf numFmtId="4" fontId="4" fillId="0" borderId="15" xfId="0" applyNumberFormat="1" applyFont="1" applyBorder="1" applyAlignment="1">
      <alignment horizontal="right" vertical="center"/>
    </xf>
    <xf numFmtId="4" fontId="4" fillId="0" borderId="16" xfId="0" applyNumberFormat="1" applyFont="1" applyBorder="1" applyAlignment="1">
      <alignment horizontal="right" vertical="center"/>
    </xf>
    <xf numFmtId="0" fontId="4" fillId="0" borderId="0" xfId="0" applyFont="1" applyAlignment="1">
      <alignment/>
    </xf>
    <xf numFmtId="4" fontId="0" fillId="0" borderId="17" xfId="0" applyNumberFormat="1" applyFont="1" applyBorder="1" applyAlignment="1">
      <alignment/>
    </xf>
    <xf numFmtId="4" fontId="0" fillId="0" borderId="10" xfId="0" applyNumberFormat="1" applyFont="1" applyBorder="1" applyAlignment="1">
      <alignment horizontal="right"/>
    </xf>
    <xf numFmtId="4" fontId="0" fillId="0" borderId="18" xfId="0" applyNumberFormat="1" applyFont="1" applyBorder="1" applyAlignment="1">
      <alignment horizontal="right"/>
    </xf>
    <xf numFmtId="4" fontId="0" fillId="0" borderId="19" xfId="0" applyNumberFormat="1" applyFont="1" applyBorder="1" applyAlignment="1">
      <alignment horizontal="right"/>
    </xf>
    <xf numFmtId="4" fontId="0" fillId="0" borderId="20" xfId="0" applyNumberFormat="1" applyFont="1" applyBorder="1" applyAlignment="1">
      <alignment/>
    </xf>
    <xf numFmtId="4" fontId="0" fillId="0" borderId="12" xfId="0" applyNumberFormat="1" applyFont="1" applyBorder="1" applyAlignment="1">
      <alignment horizontal="right"/>
    </xf>
    <xf numFmtId="4" fontId="0" fillId="0" borderId="21" xfId="0" applyNumberFormat="1" applyFont="1" applyBorder="1" applyAlignment="1">
      <alignment horizontal="right"/>
    </xf>
    <xf numFmtId="0" fontId="5" fillId="0" borderId="0" xfId="0" applyFont="1" applyAlignment="1">
      <alignment horizontal="left" wrapText="1"/>
    </xf>
    <xf numFmtId="0" fontId="1" fillId="0" borderId="22" xfId="0" applyFont="1" applyBorder="1" applyAlignment="1">
      <alignment horizontal="center" vertical="top"/>
    </xf>
    <xf numFmtId="0" fontId="2" fillId="0" borderId="10"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4" fillId="0" borderId="10"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
  <sheetViews>
    <sheetView tabSelected="1" zoomScalePageLayoutView="0" workbookViewId="0" topLeftCell="A10">
      <selection activeCell="I21" sqref="I21"/>
    </sheetView>
  </sheetViews>
  <sheetFormatPr defaultColWidth="9.140625" defaultRowHeight="12.75"/>
  <cols>
    <col min="1" max="1" width="30.00390625" style="0" customWidth="1"/>
    <col min="2" max="2" width="9.00390625" style="0" customWidth="1"/>
    <col min="3" max="3" width="11.140625" style="0" customWidth="1"/>
    <col min="4" max="4" width="8.8515625" style="0" customWidth="1"/>
    <col min="5" max="5" width="10.7109375" style="0" customWidth="1"/>
    <col min="6" max="6" width="8.8515625" style="0" customWidth="1"/>
    <col min="7" max="7" width="9.00390625" style="0" customWidth="1"/>
    <col min="8" max="9" width="9.7109375" style="0" customWidth="1"/>
    <col min="10" max="10" width="11.28125" style="0" customWidth="1"/>
    <col min="11" max="11" width="9.28125" style="0" customWidth="1"/>
    <col min="12" max="12" width="10.140625" style="0" customWidth="1"/>
    <col min="13" max="13" width="9.00390625" style="0" customWidth="1"/>
    <col min="14" max="14" width="8.8515625" style="0" customWidth="1"/>
    <col min="15" max="15" width="9.7109375" style="0" customWidth="1"/>
    <col min="16" max="16" width="7.28125" style="0" customWidth="1"/>
  </cols>
  <sheetData>
    <row r="1" ht="12.75">
      <c r="M1" t="s">
        <v>25</v>
      </c>
    </row>
    <row r="2" spans="1:15" ht="25.5" customHeight="1">
      <c r="A2" s="26" t="s">
        <v>26</v>
      </c>
      <c r="B2" s="26"/>
      <c r="C2" s="26"/>
      <c r="D2" s="26"/>
      <c r="E2" s="26"/>
      <c r="F2" s="26"/>
      <c r="G2" s="26"/>
      <c r="H2" s="26"/>
      <c r="I2" s="26"/>
      <c r="J2" s="26"/>
      <c r="K2" s="26"/>
      <c r="L2" s="26"/>
      <c r="M2" s="26"/>
      <c r="N2" s="26"/>
      <c r="O2" s="12"/>
    </row>
    <row r="3" spans="1:16" ht="21.75" customHeight="1">
      <c r="A3" s="27" t="s">
        <v>0</v>
      </c>
      <c r="B3" s="28" t="s">
        <v>21</v>
      </c>
      <c r="C3" s="29"/>
      <c r="D3" s="29"/>
      <c r="E3" s="29"/>
      <c r="F3" s="29"/>
      <c r="G3" s="29"/>
      <c r="H3" s="30"/>
      <c r="I3" s="28" t="s">
        <v>22</v>
      </c>
      <c r="J3" s="29"/>
      <c r="K3" s="29"/>
      <c r="L3" s="29"/>
      <c r="M3" s="29"/>
      <c r="N3" s="30"/>
      <c r="O3" s="10"/>
      <c r="P3" s="31" t="s">
        <v>24</v>
      </c>
    </row>
    <row r="4" spans="1:16" s="2" customFormat="1" ht="67.5" customHeight="1">
      <c r="A4" s="27"/>
      <c r="B4" s="13" t="s">
        <v>1</v>
      </c>
      <c r="C4" s="13" t="s">
        <v>2</v>
      </c>
      <c r="D4" s="13" t="s">
        <v>23</v>
      </c>
      <c r="E4" s="13" t="s">
        <v>3</v>
      </c>
      <c r="F4" s="13" t="s">
        <v>4</v>
      </c>
      <c r="G4" s="13" t="s">
        <v>5</v>
      </c>
      <c r="H4" s="11" t="s">
        <v>6</v>
      </c>
      <c r="I4" s="13" t="s">
        <v>1</v>
      </c>
      <c r="J4" s="13" t="s">
        <v>2</v>
      </c>
      <c r="K4" s="13" t="s">
        <v>23</v>
      </c>
      <c r="L4" s="13" t="s">
        <v>3</v>
      </c>
      <c r="M4" s="13" t="s">
        <v>4</v>
      </c>
      <c r="N4" s="13" t="s">
        <v>5</v>
      </c>
      <c r="O4" s="11" t="s">
        <v>6</v>
      </c>
      <c r="P4" s="31"/>
    </row>
    <row r="5" spans="1:16" s="2" customFormat="1" ht="15">
      <c r="A5" s="1">
        <v>1</v>
      </c>
      <c r="B5" s="1">
        <v>2</v>
      </c>
      <c r="C5" s="1">
        <v>3</v>
      </c>
      <c r="D5" s="1">
        <v>4</v>
      </c>
      <c r="E5" s="1">
        <v>5</v>
      </c>
      <c r="F5" s="1">
        <v>6</v>
      </c>
      <c r="G5" s="1">
        <v>7</v>
      </c>
      <c r="H5" s="1">
        <v>8</v>
      </c>
      <c r="I5" s="1">
        <v>9</v>
      </c>
      <c r="J5" s="1">
        <v>10</v>
      </c>
      <c r="K5" s="1">
        <v>11</v>
      </c>
      <c r="L5" s="1">
        <v>12</v>
      </c>
      <c r="M5" s="1">
        <v>13</v>
      </c>
      <c r="N5" s="1">
        <v>14</v>
      </c>
      <c r="O5" s="1">
        <v>15</v>
      </c>
      <c r="P5" s="1">
        <v>16</v>
      </c>
    </row>
    <row r="6" spans="1:16" ht="20.25" customHeight="1">
      <c r="A6" s="4" t="s">
        <v>14</v>
      </c>
      <c r="B6" s="18">
        <v>2117</v>
      </c>
      <c r="C6" s="19">
        <v>220</v>
      </c>
      <c r="D6" s="19">
        <v>0</v>
      </c>
      <c r="E6" s="19">
        <v>1650</v>
      </c>
      <c r="F6" s="19">
        <v>1300</v>
      </c>
      <c r="G6" s="19">
        <v>1020</v>
      </c>
      <c r="H6" s="20">
        <f aca="true" t="shared" si="0" ref="H6:H18">SUM(B6:G6)</f>
        <v>6307</v>
      </c>
      <c r="I6" s="18">
        <v>2116.88</v>
      </c>
      <c r="J6" s="19">
        <v>220</v>
      </c>
      <c r="K6" s="19">
        <v>0</v>
      </c>
      <c r="L6" s="19">
        <v>1636.26</v>
      </c>
      <c r="M6" s="19">
        <v>1284.74</v>
      </c>
      <c r="N6" s="19">
        <v>1014.1</v>
      </c>
      <c r="O6" s="19">
        <f>SUM(I6:N6)</f>
        <v>6271.9800000000005</v>
      </c>
      <c r="P6" s="7">
        <f>O6/H6*100</f>
        <v>99.44474393530997</v>
      </c>
    </row>
    <row r="7" spans="1:16" ht="19.5" customHeight="1">
      <c r="A7" s="5" t="s">
        <v>15</v>
      </c>
      <c r="B7" s="18">
        <v>2067</v>
      </c>
      <c r="C7" s="19">
        <v>440</v>
      </c>
      <c r="D7" s="19">
        <v>0</v>
      </c>
      <c r="E7" s="19">
        <v>2200</v>
      </c>
      <c r="F7" s="19">
        <v>1600</v>
      </c>
      <c r="G7" s="19">
        <v>0</v>
      </c>
      <c r="H7" s="21">
        <f t="shared" si="0"/>
        <v>6307</v>
      </c>
      <c r="I7" s="18">
        <v>2047.68</v>
      </c>
      <c r="J7" s="19">
        <v>428.97</v>
      </c>
      <c r="K7" s="19">
        <v>0</v>
      </c>
      <c r="L7" s="19">
        <v>2194.03</v>
      </c>
      <c r="M7" s="19">
        <v>1600</v>
      </c>
      <c r="N7" s="19">
        <v>0</v>
      </c>
      <c r="O7" s="19">
        <f aca="true" t="shared" si="1" ref="O7:O18">SUM(I7:N7)</f>
        <v>6270.68</v>
      </c>
      <c r="P7" s="7">
        <f aca="true" t="shared" si="2" ref="P7:P18">O7/H7*100</f>
        <v>99.42413191691772</v>
      </c>
    </row>
    <row r="8" spans="1:16" ht="19.5" customHeight="1">
      <c r="A8" s="5" t="s">
        <v>16</v>
      </c>
      <c r="B8" s="18">
        <v>2517</v>
      </c>
      <c r="C8" s="19">
        <v>590</v>
      </c>
      <c r="D8" s="19">
        <v>0</v>
      </c>
      <c r="E8" s="19">
        <v>1200</v>
      </c>
      <c r="F8" s="19">
        <v>800</v>
      </c>
      <c r="G8" s="19">
        <v>1200</v>
      </c>
      <c r="H8" s="21">
        <f t="shared" si="0"/>
        <v>6307</v>
      </c>
      <c r="I8" s="18">
        <v>2508.2</v>
      </c>
      <c r="J8" s="19">
        <v>588.57</v>
      </c>
      <c r="K8" s="19">
        <v>0</v>
      </c>
      <c r="L8" s="19">
        <v>1197.82</v>
      </c>
      <c r="M8" s="19">
        <v>793.96</v>
      </c>
      <c r="N8" s="19">
        <v>1188.29</v>
      </c>
      <c r="O8" s="19">
        <f t="shared" si="1"/>
        <v>6276.84</v>
      </c>
      <c r="P8" s="7">
        <f t="shared" si="2"/>
        <v>99.52180117329951</v>
      </c>
    </row>
    <row r="9" spans="1:16" ht="19.5" customHeight="1">
      <c r="A9" s="5" t="s">
        <v>7</v>
      </c>
      <c r="B9" s="18">
        <v>2407</v>
      </c>
      <c r="C9" s="19">
        <v>400</v>
      </c>
      <c r="D9" s="19">
        <v>0</v>
      </c>
      <c r="E9" s="19">
        <v>800</v>
      </c>
      <c r="F9" s="19">
        <v>2700</v>
      </c>
      <c r="G9" s="19">
        <v>0</v>
      </c>
      <c r="H9" s="21">
        <f t="shared" si="0"/>
        <v>6307</v>
      </c>
      <c r="I9" s="18">
        <v>2330.13</v>
      </c>
      <c r="J9" s="19">
        <v>400</v>
      </c>
      <c r="K9" s="19">
        <v>0</v>
      </c>
      <c r="L9" s="19">
        <v>800</v>
      </c>
      <c r="M9" s="19">
        <v>2698.62</v>
      </c>
      <c r="N9" s="19">
        <v>0</v>
      </c>
      <c r="O9" s="19">
        <f t="shared" si="1"/>
        <v>6228.75</v>
      </c>
      <c r="P9" s="7">
        <f t="shared" si="2"/>
        <v>98.75931504677342</v>
      </c>
    </row>
    <row r="10" spans="1:16" ht="19.5" customHeight="1">
      <c r="A10" s="5" t="s">
        <v>17</v>
      </c>
      <c r="B10" s="18">
        <v>1537</v>
      </c>
      <c r="C10" s="19">
        <v>40</v>
      </c>
      <c r="D10" s="19">
        <v>0</v>
      </c>
      <c r="E10" s="19">
        <v>1100</v>
      </c>
      <c r="F10" s="19">
        <v>2430</v>
      </c>
      <c r="G10" s="19">
        <v>1200</v>
      </c>
      <c r="H10" s="21">
        <f t="shared" si="0"/>
        <v>6307</v>
      </c>
      <c r="I10" s="18">
        <v>1528.17</v>
      </c>
      <c r="J10" s="19">
        <v>0</v>
      </c>
      <c r="K10" s="19">
        <v>0</v>
      </c>
      <c r="L10" s="19">
        <v>346.91</v>
      </c>
      <c r="M10" s="19">
        <v>2409</v>
      </c>
      <c r="N10" s="19">
        <v>1127.82</v>
      </c>
      <c r="O10" s="19">
        <f t="shared" si="1"/>
        <v>5411.9</v>
      </c>
      <c r="P10" s="7">
        <f t="shared" si="2"/>
        <v>85.80783256698905</v>
      </c>
    </row>
    <row r="11" spans="1:16" ht="19.5" customHeight="1">
      <c r="A11" s="5" t="s">
        <v>8</v>
      </c>
      <c r="B11" s="18">
        <v>1917</v>
      </c>
      <c r="C11" s="19">
        <v>0</v>
      </c>
      <c r="D11" s="19">
        <v>0</v>
      </c>
      <c r="E11" s="19">
        <v>1330</v>
      </c>
      <c r="F11" s="19">
        <v>1750</v>
      </c>
      <c r="G11" s="19">
        <v>1310</v>
      </c>
      <c r="H11" s="21">
        <f t="shared" si="0"/>
        <v>6307</v>
      </c>
      <c r="I11" s="18">
        <v>1897.86</v>
      </c>
      <c r="J11" s="19">
        <v>0</v>
      </c>
      <c r="K11" s="19">
        <v>0</v>
      </c>
      <c r="L11" s="19">
        <v>1278.12</v>
      </c>
      <c r="M11" s="19">
        <v>1082.94</v>
      </c>
      <c r="N11" s="19">
        <v>415.39</v>
      </c>
      <c r="O11" s="19">
        <f t="shared" si="1"/>
        <v>4674.31</v>
      </c>
      <c r="P11" s="7">
        <f t="shared" si="2"/>
        <v>74.11304899318219</v>
      </c>
    </row>
    <row r="12" spans="1:16" ht="19.5" customHeight="1">
      <c r="A12" s="5" t="s">
        <v>9</v>
      </c>
      <c r="B12" s="18">
        <v>2133</v>
      </c>
      <c r="C12" s="19">
        <v>90</v>
      </c>
      <c r="D12" s="19">
        <v>0</v>
      </c>
      <c r="E12" s="19">
        <v>1500</v>
      </c>
      <c r="F12" s="19">
        <v>1584</v>
      </c>
      <c r="G12" s="19">
        <v>1000</v>
      </c>
      <c r="H12" s="21">
        <f t="shared" si="0"/>
        <v>6307</v>
      </c>
      <c r="I12" s="18">
        <v>2130.51</v>
      </c>
      <c r="J12" s="19">
        <v>87.13</v>
      </c>
      <c r="K12" s="19">
        <v>0</v>
      </c>
      <c r="L12" s="19">
        <v>1486.59</v>
      </c>
      <c r="M12" s="19">
        <v>1547.81</v>
      </c>
      <c r="N12" s="19">
        <v>898.44</v>
      </c>
      <c r="O12" s="19">
        <f t="shared" si="1"/>
        <v>6150.480000000001</v>
      </c>
      <c r="P12" s="7">
        <f t="shared" si="2"/>
        <v>97.51831298557161</v>
      </c>
    </row>
    <row r="13" spans="1:16" ht="19.5" customHeight="1">
      <c r="A13" s="5" t="s">
        <v>10</v>
      </c>
      <c r="B13" s="18">
        <v>2887</v>
      </c>
      <c r="C13" s="19">
        <v>1100</v>
      </c>
      <c r="D13" s="19">
        <v>0</v>
      </c>
      <c r="E13" s="19">
        <v>1000</v>
      </c>
      <c r="F13" s="19">
        <v>820</v>
      </c>
      <c r="G13" s="19">
        <v>500</v>
      </c>
      <c r="H13" s="21">
        <f t="shared" si="0"/>
        <v>6307</v>
      </c>
      <c r="I13" s="18">
        <v>2886.63</v>
      </c>
      <c r="J13" s="19">
        <v>1097.54</v>
      </c>
      <c r="K13" s="19">
        <v>0</v>
      </c>
      <c r="L13" s="19">
        <v>996.92</v>
      </c>
      <c r="M13" s="19">
        <v>819.19</v>
      </c>
      <c r="N13" s="19">
        <v>499.68</v>
      </c>
      <c r="O13" s="19">
        <f t="shared" si="1"/>
        <v>6299.960000000001</v>
      </c>
      <c r="P13" s="7">
        <f t="shared" si="2"/>
        <v>99.88837799270654</v>
      </c>
    </row>
    <row r="14" spans="1:16" ht="19.5" customHeight="1">
      <c r="A14" s="6" t="s">
        <v>18</v>
      </c>
      <c r="B14" s="18">
        <v>2907</v>
      </c>
      <c r="C14" s="19">
        <v>2740</v>
      </c>
      <c r="D14" s="19">
        <v>600</v>
      </c>
      <c r="E14" s="19">
        <v>0</v>
      </c>
      <c r="F14" s="19">
        <v>0</v>
      </c>
      <c r="G14" s="19">
        <v>60</v>
      </c>
      <c r="H14" s="21">
        <f t="shared" si="0"/>
        <v>6307</v>
      </c>
      <c r="I14" s="18">
        <v>2546.1</v>
      </c>
      <c r="J14" s="19">
        <v>2672.24</v>
      </c>
      <c r="K14" s="19">
        <v>591.21</v>
      </c>
      <c r="L14" s="19">
        <v>0</v>
      </c>
      <c r="M14" s="19">
        <v>0</v>
      </c>
      <c r="N14" s="19">
        <v>50.02</v>
      </c>
      <c r="O14" s="19">
        <f t="shared" si="1"/>
        <v>5859.570000000001</v>
      </c>
      <c r="P14" s="7">
        <f t="shared" si="2"/>
        <v>92.90581893134613</v>
      </c>
    </row>
    <row r="15" spans="1:16" ht="19.5" customHeight="1">
      <c r="A15" s="5" t="s">
        <v>11</v>
      </c>
      <c r="B15" s="18">
        <v>2017</v>
      </c>
      <c r="C15" s="19">
        <v>90</v>
      </c>
      <c r="D15" s="19">
        <v>0</v>
      </c>
      <c r="E15" s="19">
        <v>1700</v>
      </c>
      <c r="F15" s="19">
        <v>1200</v>
      </c>
      <c r="G15" s="19">
        <v>1300</v>
      </c>
      <c r="H15" s="21">
        <f t="shared" si="0"/>
        <v>6307</v>
      </c>
      <c r="I15" s="18">
        <v>1683.47</v>
      </c>
      <c r="J15" s="19">
        <v>84.8</v>
      </c>
      <c r="K15" s="19">
        <v>0</v>
      </c>
      <c r="L15" s="19">
        <v>1697.52</v>
      </c>
      <c r="M15" s="19">
        <v>1194.46</v>
      </c>
      <c r="N15" s="19">
        <v>1294.02</v>
      </c>
      <c r="O15" s="19">
        <f t="shared" si="1"/>
        <v>5954.27</v>
      </c>
      <c r="P15" s="7">
        <f t="shared" si="2"/>
        <v>94.40732519422865</v>
      </c>
    </row>
    <row r="16" spans="1:16" ht="29.25" customHeight="1">
      <c r="A16" s="6" t="s">
        <v>20</v>
      </c>
      <c r="B16" s="18">
        <v>1817</v>
      </c>
      <c r="C16" s="19">
        <v>290</v>
      </c>
      <c r="D16" s="19">
        <v>0</v>
      </c>
      <c r="E16" s="19">
        <v>2300</v>
      </c>
      <c r="F16" s="19">
        <v>1900</v>
      </c>
      <c r="G16" s="19">
        <v>0</v>
      </c>
      <c r="H16" s="21">
        <f t="shared" si="0"/>
        <v>6307</v>
      </c>
      <c r="I16" s="18">
        <v>1002.37</v>
      </c>
      <c r="J16" s="19">
        <v>147.81</v>
      </c>
      <c r="K16" s="19">
        <v>0</v>
      </c>
      <c r="L16" s="19">
        <v>2066.32</v>
      </c>
      <c r="M16" s="19">
        <v>1900</v>
      </c>
      <c r="N16" s="19">
        <v>0</v>
      </c>
      <c r="O16" s="19">
        <f t="shared" si="1"/>
        <v>5116.5</v>
      </c>
      <c r="P16" s="7">
        <f t="shared" si="2"/>
        <v>81.12414777231646</v>
      </c>
    </row>
    <row r="17" spans="1:16" ht="19.5" customHeight="1">
      <c r="A17" s="6" t="s">
        <v>13</v>
      </c>
      <c r="B17" s="18">
        <v>1900</v>
      </c>
      <c r="C17" s="19">
        <v>707</v>
      </c>
      <c r="D17" s="19">
        <v>700</v>
      </c>
      <c r="E17" s="19">
        <v>1200</v>
      </c>
      <c r="F17" s="19">
        <v>550</v>
      </c>
      <c r="G17" s="19">
        <v>1250</v>
      </c>
      <c r="H17" s="21">
        <f t="shared" si="0"/>
        <v>6307</v>
      </c>
      <c r="I17" s="18">
        <v>1819.79</v>
      </c>
      <c r="J17" s="19">
        <v>706.33</v>
      </c>
      <c r="K17" s="19">
        <v>470.4</v>
      </c>
      <c r="L17" s="19">
        <v>1192.72</v>
      </c>
      <c r="M17" s="19">
        <v>400</v>
      </c>
      <c r="N17" s="19">
        <v>1248.61</v>
      </c>
      <c r="O17" s="19">
        <f t="shared" si="1"/>
        <v>5837.849999999999</v>
      </c>
      <c r="P17" s="7">
        <f t="shared" si="2"/>
        <v>92.5614396702077</v>
      </c>
    </row>
    <row r="18" spans="1:16" ht="19.5" customHeight="1" thickBot="1">
      <c r="A18" s="8" t="s">
        <v>19</v>
      </c>
      <c r="B18" s="22">
        <v>0</v>
      </c>
      <c r="C18" s="23">
        <v>300</v>
      </c>
      <c r="D18" s="23">
        <v>650</v>
      </c>
      <c r="E18" s="23">
        <v>1800</v>
      </c>
      <c r="F18" s="23">
        <v>1817</v>
      </c>
      <c r="G18" s="23">
        <v>1740</v>
      </c>
      <c r="H18" s="24">
        <f t="shared" si="0"/>
        <v>6307</v>
      </c>
      <c r="I18" s="22">
        <v>0</v>
      </c>
      <c r="J18" s="23">
        <v>300</v>
      </c>
      <c r="K18" s="23">
        <v>636.49</v>
      </c>
      <c r="L18" s="23">
        <v>1799.68</v>
      </c>
      <c r="M18" s="23">
        <v>1816.46</v>
      </c>
      <c r="N18" s="23">
        <v>1684.08</v>
      </c>
      <c r="O18" s="19">
        <f t="shared" si="1"/>
        <v>6236.71</v>
      </c>
      <c r="P18" s="7">
        <f t="shared" si="2"/>
        <v>98.88552402092913</v>
      </c>
    </row>
    <row r="19" spans="1:16" s="17" customFormat="1" ht="27.75" customHeight="1" thickBot="1">
      <c r="A19" s="14" t="s">
        <v>12</v>
      </c>
      <c r="B19" s="15">
        <f aca="true" t="shared" si="3" ref="B19:H19">SUM(B6:B18)</f>
        <v>26223</v>
      </c>
      <c r="C19" s="16">
        <f t="shared" si="3"/>
        <v>7007</v>
      </c>
      <c r="D19" s="16">
        <f t="shared" si="3"/>
        <v>1950</v>
      </c>
      <c r="E19" s="16">
        <f t="shared" si="3"/>
        <v>17780</v>
      </c>
      <c r="F19" s="16">
        <f t="shared" si="3"/>
        <v>18451</v>
      </c>
      <c r="G19" s="16">
        <f t="shared" si="3"/>
        <v>10580</v>
      </c>
      <c r="H19" s="16">
        <f t="shared" si="3"/>
        <v>81991</v>
      </c>
      <c r="I19" s="9">
        <f aca="true" t="shared" si="4" ref="I19:N19">SUM(I6:I18)</f>
        <v>24497.79</v>
      </c>
      <c r="J19" s="9">
        <f t="shared" si="4"/>
        <v>6733.39</v>
      </c>
      <c r="K19" s="9">
        <f t="shared" si="4"/>
        <v>1698.1000000000001</v>
      </c>
      <c r="L19" s="9">
        <f t="shared" si="4"/>
        <v>16692.89</v>
      </c>
      <c r="M19" s="9">
        <f t="shared" si="4"/>
        <v>17547.18</v>
      </c>
      <c r="N19" s="9">
        <f t="shared" si="4"/>
        <v>9420.45</v>
      </c>
      <c r="O19" s="9">
        <f>SUM(I19:N19)</f>
        <v>76589.8</v>
      </c>
      <c r="P19" s="9">
        <f>O19/H19*100</f>
        <v>93.41244770767524</v>
      </c>
    </row>
    <row r="20" spans="1:16" s="3" customFormat="1" ht="114" customHeight="1">
      <c r="A20" s="25" t="s">
        <v>27</v>
      </c>
      <c r="B20" s="25"/>
      <c r="C20" s="25"/>
      <c r="D20" s="25"/>
      <c r="E20" s="25"/>
      <c r="F20" s="25"/>
      <c r="G20" s="25"/>
      <c r="H20" s="25"/>
      <c r="I20" s="25"/>
      <c r="J20" s="25"/>
      <c r="K20" s="25"/>
      <c r="L20" s="25"/>
      <c r="M20" s="25"/>
      <c r="N20" s="25"/>
      <c r="O20" s="25"/>
      <c r="P20" s="25"/>
    </row>
  </sheetData>
  <sheetProtection/>
  <mergeCells count="6">
    <mergeCell ref="A20:P20"/>
    <mergeCell ref="A2:N2"/>
    <mergeCell ref="A3:A4"/>
    <mergeCell ref="B3:H3"/>
    <mergeCell ref="I3:N3"/>
    <mergeCell ref="P3:P4"/>
  </mergeCells>
  <printOptions/>
  <pageMargins left="0" right="0" top="0.7874015748031497" bottom="0.787401574803149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Piotrków Tryb.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4-0254</dc:creator>
  <cp:keywords/>
  <dc:description/>
  <cp:lastModifiedBy>UM w Piotrkowie Tryb.</cp:lastModifiedBy>
  <cp:lastPrinted>2011-03-16T09:36:14Z</cp:lastPrinted>
  <dcterms:created xsi:type="dcterms:W3CDTF">2008-08-27T10:43:12Z</dcterms:created>
  <dcterms:modified xsi:type="dcterms:W3CDTF">2011-03-16T09:37:06Z</dcterms:modified>
  <cp:category/>
  <cp:version/>
  <cp:contentType/>
  <cp:contentStatus/>
</cp:coreProperties>
</file>