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12405"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<sst xmlns="http://schemas.openxmlformats.org/spreadsheetml/2006/main" count="32" uniqueCount="25">
  <si>
    <t>Tabela nr 22</t>
  </si>
  <si>
    <t>VII. WYKONANIE  WYDATKÓW  JEDNOSTEK  POMOCNICZYCH</t>
  </si>
  <si>
    <t>NAZWA                     JEDNOSTKI</t>
  </si>
  <si>
    <t>PLAN   na   2008 r.</t>
  </si>
  <si>
    <t>WYKONANIE za I półrocze 2008 r.</t>
  </si>
  <si>
    <t>% wykon. 15 : 8</t>
  </si>
  <si>
    <t>Rozdział 63095 - pozostała działalność              w turystyce</t>
  </si>
  <si>
    <t>Rozdział 75095         - pozostała działalność          w administracji</t>
  </si>
  <si>
    <t>Rozdział 85195 - pozostała działalność          w zdrowiu</t>
  </si>
  <si>
    <t>Rozdział 85495         - pozostała działalność                   w opiece wychowawczej</t>
  </si>
  <si>
    <t xml:space="preserve">Rozdział 92195 - pozostała działalność                    w kulturze </t>
  </si>
  <si>
    <t>Rozdział 92695 - pozostała działalność                    w kulturze fizycznej</t>
  </si>
  <si>
    <t>RAZEM</t>
  </si>
  <si>
    <t>Os.Starówka</t>
  </si>
  <si>
    <t>Os.Południe</t>
  </si>
  <si>
    <t>Os.Armii Krajowej</t>
  </si>
  <si>
    <t>Os. Piastowskie</t>
  </si>
  <si>
    <t>Os. Słowackiego</t>
  </si>
  <si>
    <t>Os. Leśna</t>
  </si>
  <si>
    <t>Os. Wronia</t>
  </si>
  <si>
    <t>Os. Wierzeje</t>
  </si>
  <si>
    <t>Os. Przyszłość</t>
  </si>
  <si>
    <t>Os. Wyzwolenia-Sulejowska</t>
  </si>
  <si>
    <t>OGÓŁEM</t>
  </si>
  <si>
    <t>Jednostki pomocnicze, czyli Rady Osiedli przeznaczyły wydatki na czynsze za lokale, artykuły biurowe oraz przedmioty do wyposażenia lokali, organizację imprez lokalnych dla mieszkańców osiedli, organizację konkursów, nagród. Najwięcej wydano na organizację wydarzeń turystycznych 4.198,58 tj. 35,10 % wszystkich środków. Pozostałe środki zostały wykorzystane prawie równomiernie na utrzymanie jednostek pomocniczych oraz na działalność w opiece wychowawczej i w mniejszym stopniu na działalność kulturalną i sportową.</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</si>
</sst>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8">
    <font>
      <sz val="10"/>
      <name val="Arial"/>
      <family val="0"/>
    </font>
    <font>
      <b/>
      <sz val="16"/>
      <name val="Arial"/>
      <family val="2"/>
    </font>
    <font>
      <b/>
      <sz val="11"/>
      <name val="Arial"/>
      <family val="2"/>
    </font>
    <font>
      <b/>
      <sz val="12"/>
      <name val="Arial"/>
      <family val="2"/>
    </font>
    <font>
      <b/>
      <sz val="10"/>
      <name val="Arial"/>
      <family val="2"/>
    </font>
    <font>
      <b/>
      <sz val="8"/>
      <name val="Arial"/>
      <family val="2"/>
    </font>
    <font>
      <sz val="14"/>
      <name val="Arial"/>
      <family val="0"/>
    </font>
    <font>
      <sz val="12"/>
      <name val="Arial"/>
      <family val="0"/>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
    <xf numFmtId="0" fontId="0" fillId="0" borderId="0" xfId="0" applyAlignment="1">
      <alignment/>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0" xfId="0" applyFont="1" applyAlignment="1">
      <alignment horizontal="center" vertical="center" wrapText="1"/>
    </xf>
    <xf numFmtId="0" fontId="0" fillId="0" borderId="1" xfId="0" applyFont="1" applyBorder="1" applyAlignment="1">
      <alignment/>
    </xf>
    <xf numFmtId="3" fontId="0" fillId="0" borderId="1" xfId="0" applyNumberFormat="1" applyFont="1" applyBorder="1" applyAlignment="1">
      <alignment/>
    </xf>
    <xf numFmtId="3" fontId="0" fillId="0" borderId="1" xfId="0" applyNumberFormat="1" applyFont="1" applyBorder="1" applyAlignment="1">
      <alignment horizontal="right"/>
    </xf>
    <xf numFmtId="3" fontId="2" fillId="0" borderId="1" xfId="0" applyNumberFormat="1" applyFont="1" applyBorder="1" applyAlignment="1">
      <alignment horizontal="right"/>
    </xf>
    <xf numFmtId="4" fontId="0" fillId="0" borderId="1" xfId="0" applyNumberFormat="1" applyFont="1" applyBorder="1" applyAlignment="1">
      <alignment/>
    </xf>
    <xf numFmtId="4" fontId="0" fillId="0" borderId="1" xfId="0" applyNumberFormat="1" applyFont="1" applyBorder="1" applyAlignment="1">
      <alignment horizontal="right"/>
    </xf>
    <xf numFmtId="4" fontId="2" fillId="0" borderId="1" xfId="0" applyNumberFormat="1" applyFont="1" applyBorder="1" applyAlignment="1">
      <alignment horizontal="right"/>
    </xf>
    <xf numFmtId="0" fontId="0" fillId="0" borderId="1" xfId="0" applyFont="1" applyBorder="1" applyAlignment="1">
      <alignment wrapText="1"/>
    </xf>
    <xf numFmtId="0" fontId="4" fillId="0" borderId="1" xfId="0" applyFont="1" applyBorder="1" applyAlignment="1">
      <alignment horizontal="center" vertical="center"/>
    </xf>
    <xf numFmtId="3" fontId="4" fillId="0" borderId="1" xfId="0" applyNumberFormat="1" applyFont="1" applyBorder="1" applyAlignment="1">
      <alignment vertical="center"/>
    </xf>
    <xf numFmtId="3" fontId="2" fillId="0" borderId="1" xfId="0" applyNumberFormat="1" applyFont="1" applyBorder="1" applyAlignment="1">
      <alignment vertical="center"/>
    </xf>
    <xf numFmtId="4" fontId="4" fillId="0" borderId="1" xfId="0" applyNumberFormat="1" applyFont="1" applyBorder="1" applyAlignment="1">
      <alignment vertical="center"/>
    </xf>
    <xf numFmtId="4" fontId="2" fillId="0" borderId="1" xfId="0" applyNumberFormat="1" applyFont="1" applyBorder="1" applyAlignment="1">
      <alignment vertical="center"/>
    </xf>
    <xf numFmtId="0" fontId="3" fillId="0" borderId="0" xfId="0" applyFont="1" applyAlignment="1">
      <alignment/>
    </xf>
    <xf numFmtId="0" fontId="7" fillId="0" borderId="0" xfId="0" applyFont="1" applyAlignment="1">
      <alignment/>
    </xf>
    <xf numFmtId="0" fontId="4" fillId="0" borderId="1" xfId="0" applyFont="1" applyBorder="1" applyAlignment="1">
      <alignment horizontal="center" vertical="center" wrapText="1"/>
    </xf>
    <xf numFmtId="0" fontId="6" fillId="0" borderId="0" xfId="0" applyFont="1" applyAlignment="1">
      <alignment horizontal="left" wrapText="1"/>
    </xf>
    <xf numFmtId="0" fontId="1" fillId="0" borderId="0" xfId="0" applyFont="1" applyAlignment="1">
      <alignment horizontal="center"/>
    </xf>
    <xf numFmtId="0" fontId="2"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9"/>
  <sheetViews>
    <sheetView tabSelected="1" workbookViewId="0" topLeftCell="A1">
      <selection activeCell="A20" sqref="A20"/>
    </sheetView>
  </sheetViews>
  <sheetFormatPr defaultColWidth="9.140625" defaultRowHeight="12.75"/>
  <cols>
    <col min="1" max="1" width="15.140625" style="0" customWidth="1"/>
    <col min="2" max="2" width="10.140625" style="0" customWidth="1"/>
    <col min="3" max="3" width="12.00390625" style="0" customWidth="1"/>
    <col min="4" max="4" width="10.140625" style="0" customWidth="1"/>
    <col min="5" max="5" width="12.8515625" style="0" customWidth="1"/>
    <col min="6" max="7" width="10.140625" style="0" customWidth="1"/>
    <col min="8" max="8" width="8.57421875" style="0" customWidth="1"/>
    <col min="9" max="9" width="10.421875" style="0" customWidth="1"/>
    <col min="10" max="10" width="12.00390625" style="0" customWidth="1"/>
    <col min="11" max="11" width="10.28125" style="0" customWidth="1"/>
    <col min="12" max="12" width="12.8515625" style="0" customWidth="1"/>
    <col min="13" max="14" width="10.140625" style="0" customWidth="1"/>
    <col min="15" max="15" width="10.00390625" style="0" customWidth="1"/>
    <col min="16" max="16" width="7.140625" style="0" customWidth="1"/>
  </cols>
  <sheetData>
    <row r="1" ht="12.75">
      <c r="N1" t="s">
        <v>0</v>
      </c>
    </row>
    <row r="2" spans="1:15" ht="45" customHeight="1">
      <c r="A2" s="21" t="s">
        <v>1</v>
      </c>
      <c r="B2" s="21"/>
      <c r="C2" s="21"/>
      <c r="D2" s="21"/>
      <c r="E2" s="21"/>
      <c r="F2" s="21"/>
      <c r="G2" s="21"/>
      <c r="H2" s="21"/>
      <c r="I2" s="21"/>
      <c r="J2" s="21"/>
      <c r="K2" s="21"/>
      <c r="L2" s="21"/>
      <c r="M2" s="21"/>
      <c r="N2" s="21"/>
      <c r="O2" s="21"/>
    </row>
    <row r="3" ht="25.5" customHeight="1"/>
    <row r="4" spans="1:16" ht="25.5" customHeight="1">
      <c r="A4" s="22" t="s">
        <v>2</v>
      </c>
      <c r="B4" s="23" t="s">
        <v>3</v>
      </c>
      <c r="C4" s="24"/>
      <c r="D4" s="24"/>
      <c r="E4" s="24"/>
      <c r="F4" s="24"/>
      <c r="G4" s="24"/>
      <c r="H4" s="25"/>
      <c r="I4" s="23" t="s">
        <v>4</v>
      </c>
      <c r="J4" s="24"/>
      <c r="K4" s="24"/>
      <c r="L4" s="24"/>
      <c r="M4" s="24"/>
      <c r="N4" s="24"/>
      <c r="O4" s="25"/>
      <c r="P4" s="19" t="s">
        <v>5</v>
      </c>
    </row>
    <row r="5" spans="1:16" s="3" customFormat="1" ht="72" customHeight="1">
      <c r="A5" s="22"/>
      <c r="B5" s="2" t="s">
        <v>6</v>
      </c>
      <c r="C5" s="2" t="s">
        <v>7</v>
      </c>
      <c r="D5" s="2" t="s">
        <v>8</v>
      </c>
      <c r="E5" s="2" t="s">
        <v>9</v>
      </c>
      <c r="F5" s="2" t="s">
        <v>10</v>
      </c>
      <c r="G5" s="2" t="s">
        <v>11</v>
      </c>
      <c r="H5" s="2" t="s">
        <v>12</v>
      </c>
      <c r="I5" s="2" t="s">
        <v>6</v>
      </c>
      <c r="J5" s="2" t="s">
        <v>7</v>
      </c>
      <c r="K5" s="2" t="s">
        <v>8</v>
      </c>
      <c r="L5" s="2" t="s">
        <v>9</v>
      </c>
      <c r="M5" s="2" t="s">
        <v>10</v>
      </c>
      <c r="N5" s="2" t="s">
        <v>11</v>
      </c>
      <c r="O5" s="2" t="s">
        <v>12</v>
      </c>
      <c r="P5" s="19"/>
    </row>
    <row r="6" spans="1:16" s="3" customFormat="1" ht="15">
      <c r="A6" s="1">
        <v>1</v>
      </c>
      <c r="B6" s="1">
        <v>2</v>
      </c>
      <c r="C6" s="1">
        <v>3</v>
      </c>
      <c r="D6" s="1">
        <v>4</v>
      </c>
      <c r="E6" s="1">
        <v>5</v>
      </c>
      <c r="F6" s="1">
        <v>6</v>
      </c>
      <c r="G6" s="1">
        <v>7</v>
      </c>
      <c r="H6" s="1">
        <v>8</v>
      </c>
      <c r="I6" s="1">
        <v>9</v>
      </c>
      <c r="J6" s="1">
        <v>10</v>
      </c>
      <c r="K6" s="1">
        <v>11</v>
      </c>
      <c r="L6" s="1">
        <v>12</v>
      </c>
      <c r="M6" s="1">
        <v>13</v>
      </c>
      <c r="N6" s="1">
        <v>14</v>
      </c>
      <c r="O6" s="1">
        <v>15</v>
      </c>
      <c r="P6" s="1">
        <v>16</v>
      </c>
    </row>
    <row r="7" spans="1:16" ht="20.25" customHeight="1">
      <c r="A7" s="4" t="s">
        <v>13</v>
      </c>
      <c r="B7" s="5">
        <v>4450</v>
      </c>
      <c r="C7" s="6">
        <v>200</v>
      </c>
      <c r="D7" s="6">
        <v>0</v>
      </c>
      <c r="E7" s="6">
        <v>520</v>
      </c>
      <c r="F7" s="6">
        <v>700</v>
      </c>
      <c r="G7" s="6">
        <v>1700</v>
      </c>
      <c r="H7" s="7">
        <f>SUM(B7:G7)</f>
        <v>7570</v>
      </c>
      <c r="I7" s="8">
        <v>2536.84</v>
      </c>
      <c r="J7" s="9">
        <v>66.6</v>
      </c>
      <c r="K7" s="9">
        <v>0</v>
      </c>
      <c r="L7" s="9">
        <v>0</v>
      </c>
      <c r="M7" s="9">
        <v>291.2</v>
      </c>
      <c r="N7" s="9">
        <v>0</v>
      </c>
      <c r="O7" s="10">
        <f>SUM(I7:N7)</f>
        <v>2894.64</v>
      </c>
      <c r="P7" s="8">
        <f>O7/H7*100</f>
        <v>38.23830911492735</v>
      </c>
    </row>
    <row r="8" spans="1:16" ht="19.5" customHeight="1">
      <c r="A8" s="4" t="s">
        <v>14</v>
      </c>
      <c r="B8" s="5">
        <v>4000</v>
      </c>
      <c r="C8" s="6">
        <v>200</v>
      </c>
      <c r="D8" s="6">
        <v>0</v>
      </c>
      <c r="E8" s="6">
        <v>1800</v>
      </c>
      <c r="F8" s="6">
        <v>1100</v>
      </c>
      <c r="G8" s="6">
        <v>470</v>
      </c>
      <c r="H8" s="7">
        <f aca="true" t="shared" si="0" ref="H8:H14">SUM(B8:G8)</f>
        <v>7570</v>
      </c>
      <c r="I8" s="8">
        <v>0</v>
      </c>
      <c r="J8" s="9">
        <v>92.67</v>
      </c>
      <c r="K8" s="9">
        <v>0</v>
      </c>
      <c r="L8" s="9">
        <v>609.09</v>
      </c>
      <c r="M8" s="9">
        <v>0</v>
      </c>
      <c r="N8" s="9">
        <v>0</v>
      </c>
      <c r="O8" s="10">
        <f aca="true" t="shared" si="1" ref="O8:O15">SUM(I8:N8)</f>
        <v>701.76</v>
      </c>
      <c r="P8" s="8">
        <f aca="true" t="shared" si="2" ref="P8:P17">O8/H8*100</f>
        <v>9.270277410832232</v>
      </c>
    </row>
    <row r="9" spans="1:16" ht="19.5" customHeight="1">
      <c r="A9" s="4" t="s">
        <v>15</v>
      </c>
      <c r="B9" s="5">
        <v>3070</v>
      </c>
      <c r="C9" s="6">
        <v>700</v>
      </c>
      <c r="D9" s="6">
        <v>0</v>
      </c>
      <c r="E9" s="6">
        <v>1400</v>
      </c>
      <c r="F9" s="6">
        <v>800</v>
      </c>
      <c r="G9" s="6">
        <v>1600</v>
      </c>
      <c r="H9" s="7">
        <f t="shared" si="0"/>
        <v>7570</v>
      </c>
      <c r="I9" s="8">
        <v>0</v>
      </c>
      <c r="J9" s="9">
        <v>137.59</v>
      </c>
      <c r="K9" s="9">
        <v>0</v>
      </c>
      <c r="L9" s="9">
        <v>614.75</v>
      </c>
      <c r="M9" s="9">
        <v>0</v>
      </c>
      <c r="N9" s="9">
        <v>0</v>
      </c>
      <c r="O9" s="10">
        <f t="shared" si="1"/>
        <v>752.34</v>
      </c>
      <c r="P9" s="8">
        <f t="shared" si="2"/>
        <v>9.938441215323648</v>
      </c>
    </row>
    <row r="10" spans="1:16" ht="19.5" customHeight="1">
      <c r="A10" s="4" t="s">
        <v>16</v>
      </c>
      <c r="B10" s="5">
        <v>3650</v>
      </c>
      <c r="C10" s="6">
        <v>845</v>
      </c>
      <c r="D10" s="6">
        <v>0</v>
      </c>
      <c r="E10" s="6">
        <v>700</v>
      </c>
      <c r="F10" s="6">
        <v>1975</v>
      </c>
      <c r="G10" s="6">
        <v>400</v>
      </c>
      <c r="H10" s="7">
        <f t="shared" si="0"/>
        <v>7570</v>
      </c>
      <c r="I10" s="8">
        <v>0</v>
      </c>
      <c r="J10" s="9">
        <v>567.14</v>
      </c>
      <c r="K10" s="9">
        <v>0</v>
      </c>
      <c r="L10" s="9">
        <v>0</v>
      </c>
      <c r="M10" s="9">
        <v>990</v>
      </c>
      <c r="N10" s="9">
        <v>0</v>
      </c>
      <c r="O10" s="10">
        <f t="shared" si="1"/>
        <v>1557.1399999999999</v>
      </c>
      <c r="P10" s="8">
        <f t="shared" si="2"/>
        <v>20.569881109643326</v>
      </c>
    </row>
    <row r="11" spans="1:16" ht="19.5" customHeight="1">
      <c r="A11" s="4" t="s">
        <v>17</v>
      </c>
      <c r="B11" s="5">
        <v>3770</v>
      </c>
      <c r="C11" s="6">
        <v>100</v>
      </c>
      <c r="D11" s="6">
        <v>0</v>
      </c>
      <c r="E11" s="6">
        <v>800</v>
      </c>
      <c r="F11" s="6">
        <v>1900</v>
      </c>
      <c r="G11" s="6">
        <v>1000</v>
      </c>
      <c r="H11" s="7">
        <f t="shared" si="0"/>
        <v>7570</v>
      </c>
      <c r="I11" s="8">
        <v>1661.74</v>
      </c>
      <c r="J11" s="9">
        <v>0</v>
      </c>
      <c r="K11" s="9">
        <v>0</v>
      </c>
      <c r="L11" s="9">
        <v>297.64</v>
      </c>
      <c r="M11" s="9">
        <v>616.37</v>
      </c>
      <c r="N11" s="9">
        <v>0</v>
      </c>
      <c r="O11" s="10">
        <f t="shared" si="1"/>
        <v>2575.75</v>
      </c>
      <c r="P11" s="8">
        <f t="shared" si="2"/>
        <v>34.02575957727873</v>
      </c>
    </row>
    <row r="12" spans="1:16" ht="19.5" customHeight="1">
      <c r="A12" s="4" t="s">
        <v>18</v>
      </c>
      <c r="B12" s="5">
        <v>4750</v>
      </c>
      <c r="C12" s="6">
        <v>320</v>
      </c>
      <c r="D12" s="6">
        <v>0</v>
      </c>
      <c r="E12" s="6">
        <v>700</v>
      </c>
      <c r="F12" s="6">
        <v>1000</v>
      </c>
      <c r="G12" s="6">
        <v>800</v>
      </c>
      <c r="H12" s="7">
        <f t="shared" si="0"/>
        <v>7570</v>
      </c>
      <c r="I12" s="8">
        <v>0</v>
      </c>
      <c r="J12" s="9">
        <v>0</v>
      </c>
      <c r="K12" s="9">
        <v>0</v>
      </c>
      <c r="L12" s="9">
        <v>0</v>
      </c>
      <c r="M12" s="9">
        <v>58.64</v>
      </c>
      <c r="N12" s="9">
        <v>0</v>
      </c>
      <c r="O12" s="10">
        <f t="shared" si="1"/>
        <v>58.64</v>
      </c>
      <c r="P12" s="8">
        <f t="shared" si="2"/>
        <v>0.7746367239101717</v>
      </c>
    </row>
    <row r="13" spans="1:16" ht="19.5" customHeight="1">
      <c r="A13" s="4" t="s">
        <v>19</v>
      </c>
      <c r="B13" s="5">
        <v>4570</v>
      </c>
      <c r="C13" s="6">
        <v>200</v>
      </c>
      <c r="D13" s="6">
        <v>0</v>
      </c>
      <c r="E13" s="6">
        <v>1000</v>
      </c>
      <c r="F13" s="6">
        <v>800</v>
      </c>
      <c r="G13" s="6">
        <v>1000</v>
      </c>
      <c r="H13" s="7">
        <f t="shared" si="0"/>
        <v>7570</v>
      </c>
      <c r="I13" s="8">
        <v>0</v>
      </c>
      <c r="J13" s="9">
        <v>0</v>
      </c>
      <c r="K13" s="9">
        <v>0</v>
      </c>
      <c r="L13" s="9">
        <v>242.9</v>
      </c>
      <c r="M13" s="9">
        <v>0</v>
      </c>
      <c r="N13" s="9">
        <v>0</v>
      </c>
      <c r="O13" s="10">
        <f t="shared" si="1"/>
        <v>242.9</v>
      </c>
      <c r="P13" s="8">
        <f t="shared" si="2"/>
        <v>3.2087186261558784</v>
      </c>
    </row>
    <row r="14" spans="1:16" ht="19.5" customHeight="1">
      <c r="A14" s="4" t="s">
        <v>20</v>
      </c>
      <c r="B14" s="5">
        <v>2966</v>
      </c>
      <c r="C14" s="6">
        <v>1100</v>
      </c>
      <c r="D14" s="6">
        <v>0</v>
      </c>
      <c r="E14" s="6">
        <v>2004</v>
      </c>
      <c r="F14" s="6">
        <v>500</v>
      </c>
      <c r="G14" s="6">
        <v>1000</v>
      </c>
      <c r="H14" s="7">
        <f t="shared" si="0"/>
        <v>7570</v>
      </c>
      <c r="I14" s="8">
        <v>0</v>
      </c>
      <c r="J14" s="9">
        <v>0</v>
      </c>
      <c r="K14" s="9">
        <v>0</v>
      </c>
      <c r="L14" s="9">
        <v>1204.38</v>
      </c>
      <c r="M14" s="9">
        <v>0</v>
      </c>
      <c r="N14" s="9">
        <v>369.79</v>
      </c>
      <c r="O14" s="10">
        <f t="shared" si="1"/>
        <v>1574.17</v>
      </c>
      <c r="P14" s="8">
        <f t="shared" si="2"/>
        <v>20.794848084544252</v>
      </c>
    </row>
    <row r="15" spans="1:16" ht="29.25" customHeight="1">
      <c r="A15" s="4" t="s">
        <v>21</v>
      </c>
      <c r="B15" s="5">
        <v>2570</v>
      </c>
      <c r="C15" s="6">
        <v>500</v>
      </c>
      <c r="D15" s="6">
        <v>0</v>
      </c>
      <c r="E15" s="6">
        <v>1500</v>
      </c>
      <c r="F15" s="6">
        <v>1500</v>
      </c>
      <c r="G15" s="6">
        <v>1500</v>
      </c>
      <c r="H15" s="7">
        <f>SUM(B15:G15)</f>
        <v>7570</v>
      </c>
      <c r="I15" s="8">
        <v>0</v>
      </c>
      <c r="J15" s="9">
        <v>303.85</v>
      </c>
      <c r="K15" s="9">
        <v>0</v>
      </c>
      <c r="L15" s="9">
        <v>0</v>
      </c>
      <c r="M15" s="9">
        <v>0</v>
      </c>
      <c r="N15" s="9">
        <v>0</v>
      </c>
      <c r="O15" s="10">
        <f t="shared" si="1"/>
        <v>303.85</v>
      </c>
      <c r="P15" s="8">
        <f t="shared" si="2"/>
        <v>4.013870541611625</v>
      </c>
    </row>
    <row r="16" spans="1:16" ht="29.25" customHeight="1">
      <c r="A16" s="11" t="s">
        <v>22</v>
      </c>
      <c r="B16" s="5">
        <v>2570</v>
      </c>
      <c r="C16" s="6">
        <v>2700</v>
      </c>
      <c r="D16" s="6">
        <v>300</v>
      </c>
      <c r="E16" s="6">
        <v>700</v>
      </c>
      <c r="F16" s="6">
        <v>800</v>
      </c>
      <c r="G16" s="6">
        <v>500</v>
      </c>
      <c r="H16" s="7">
        <f>SUM(B16:G16)</f>
        <v>7570</v>
      </c>
      <c r="I16" s="8">
        <v>0</v>
      </c>
      <c r="J16" s="9">
        <v>1300.73</v>
      </c>
      <c r="K16" s="9">
        <v>0</v>
      </c>
      <c r="L16" s="9">
        <v>0</v>
      </c>
      <c r="M16" s="9">
        <v>0</v>
      </c>
      <c r="N16" s="9">
        <v>0</v>
      </c>
      <c r="O16" s="10">
        <f>SUM(I16:N16)</f>
        <v>1300.73</v>
      </c>
      <c r="P16" s="8">
        <f>O16/H16*100</f>
        <v>17.182694848084545</v>
      </c>
    </row>
    <row r="17" spans="1:16" s="17" customFormat="1" ht="27.75" customHeight="1">
      <c r="A17" s="12" t="s">
        <v>23</v>
      </c>
      <c r="B17" s="13">
        <f aca="true" t="shared" si="3" ref="B17:G17">SUM(B7:B16)</f>
        <v>36366</v>
      </c>
      <c r="C17" s="13">
        <f t="shared" si="3"/>
        <v>6865</v>
      </c>
      <c r="D17" s="13">
        <f t="shared" si="3"/>
        <v>300</v>
      </c>
      <c r="E17" s="13">
        <f t="shared" si="3"/>
        <v>11124</v>
      </c>
      <c r="F17" s="13">
        <f t="shared" si="3"/>
        <v>11075</v>
      </c>
      <c r="G17" s="13">
        <f t="shared" si="3"/>
        <v>9970</v>
      </c>
      <c r="H17" s="14">
        <f aca="true" t="shared" si="4" ref="H17:O17">SUM(H7:H16)</f>
        <v>75700</v>
      </c>
      <c r="I17" s="15">
        <f t="shared" si="4"/>
        <v>4198.58</v>
      </c>
      <c r="J17" s="15">
        <f t="shared" si="4"/>
        <v>2468.58</v>
      </c>
      <c r="K17" s="15">
        <f t="shared" si="4"/>
        <v>0</v>
      </c>
      <c r="L17" s="15">
        <f t="shared" si="4"/>
        <v>2968.76</v>
      </c>
      <c r="M17" s="15">
        <f t="shared" si="4"/>
        <v>1956.2100000000003</v>
      </c>
      <c r="N17" s="15">
        <f t="shared" si="4"/>
        <v>369.79</v>
      </c>
      <c r="O17" s="16">
        <f t="shared" si="4"/>
        <v>11961.919999999998</v>
      </c>
      <c r="P17" s="15">
        <f t="shared" si="2"/>
        <v>15.801743725231173</v>
      </c>
    </row>
    <row r="18" ht="22.5" customHeight="1"/>
    <row r="19" spans="1:16" s="18" customFormat="1" ht="72" customHeight="1">
      <c r="A19" s="20" t="s">
        <v>24</v>
      </c>
      <c r="B19" s="20"/>
      <c r="C19" s="20"/>
      <c r="D19" s="20"/>
      <c r="E19" s="20"/>
      <c r="F19" s="20"/>
      <c r="G19" s="20"/>
      <c r="H19" s="20"/>
      <c r="I19" s="20"/>
      <c r="J19" s="20"/>
      <c r="K19" s="20"/>
      <c r="L19" s="20"/>
      <c r="M19" s="20"/>
      <c r="N19" s="20"/>
      <c r="O19" s="20"/>
      <c r="P19" s="20"/>
    </row>
  </sheetData>
  <mergeCells count="6">
    <mergeCell ref="P4:P5"/>
    <mergeCell ref="A19:P19"/>
    <mergeCell ref="A2:O2"/>
    <mergeCell ref="A4:A5"/>
    <mergeCell ref="B4:H4"/>
    <mergeCell ref="I4:O4"/>
  </mergeCells>
  <printOptions/>
  <pageMargins left="0" right="0" top="0.7874015748031497" bottom="0.7874015748031497"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 Piotrków Tryb.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4-0254</dc:creator>
  <cp:keywords/>
  <dc:description/>
  <cp:lastModifiedBy>4-0254</cp:lastModifiedBy>
  <cp:lastPrinted>2008-08-28T07:30:51Z</cp:lastPrinted>
  <dcterms:created xsi:type="dcterms:W3CDTF">2008-08-27T10:43:12Z</dcterms:created>
  <dcterms:modified xsi:type="dcterms:W3CDTF">2008-08-28T07:36:03Z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1045</vt:i4>
  </property>
</Properties>
</file>