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Arkusz1" sheetId="1" r:id="rId1"/>
  </sheets>
  <definedNames>
    <definedName name="_xlnm.Print_Titles" localSheetId="0">'Arkusz1'!$3:$5</definedName>
  </definedNames>
  <calcPr fullCalcOnLoad="1"/>
</workbook>
</file>

<file path=xl/sharedStrings.xml><?xml version="1.0" encoding="utf-8"?>
<sst xmlns="http://schemas.openxmlformats.org/spreadsheetml/2006/main" count="29" uniqueCount="24">
  <si>
    <t>Nazwa jednostki budżetowej</t>
  </si>
  <si>
    <t>Roz-dział</t>
  </si>
  <si>
    <t>Suma bilansowa</t>
  </si>
  <si>
    <t>Wydatki ogółem</t>
  </si>
  <si>
    <t>RAZEM</t>
  </si>
  <si>
    <t>Pogotowie Opiekuńcze</t>
  </si>
  <si>
    <t>Dom Dziecka</t>
  </si>
  <si>
    <t xml:space="preserve">     </t>
  </si>
  <si>
    <t>Ośrodek Adopcyjno-Opiekuńczy</t>
  </si>
  <si>
    <t>Komenda Miejska Państwowej Straży Pożarnej</t>
  </si>
  <si>
    <t>% wykon.   10:4</t>
  </si>
  <si>
    <t>% wykon.                                    12:6</t>
  </si>
  <si>
    <t>Dochody ogółem</t>
  </si>
  <si>
    <t>Stan środków pienięż. na 1.01.2007</t>
  </si>
  <si>
    <t>Stan środk. pienięż. na 31.12.2007</t>
  </si>
  <si>
    <t>Stan środków pieniężn. na 1.01.2007</t>
  </si>
  <si>
    <t>DOCHODY  planowane                                 na 2007 rok</t>
  </si>
  <si>
    <t>WYDATKI  planowane                            na 2007 rok</t>
  </si>
  <si>
    <t>DOCHODY  wykonane                                 w  2007 roku</t>
  </si>
  <si>
    <t>WYDATKI  wykonane                            w 2007 roku</t>
  </si>
  <si>
    <t>Stan środków pienięż. na 31.12.2007</t>
  </si>
  <si>
    <t>IX. WYKONANIE  DOCHODÓW  WŁASNYCH  JEDNOSTEK  BUDŻETOWYCH  I  FINANSOWANYCH  NIMI  WYDATKÓW  za  2007 rok</t>
  </si>
  <si>
    <t xml:space="preserve">Dochody własne jednostek budżetowych gromadzone są na wyodrębnionych rachunkach. Na 1.01.2007 r. stan środków pieniężnych wynosił 22.570,94 zł. Dochody między innymi z tytułu darowizn pieniężnych wyniosły 145.189,46 zł i przeznaczone były na sfinansowanie wydatków bieżących tj. zakup materiałów, żywności, leków, pomocy naukowych, podróży służbowych, remontów. Ogółem wydano 154.254,61 zł. Na rachunku Komendy Miejskiej Państwowej Straży Pożarnej na koniec okresu sprawozdawczego pozostało 13.505,79 zł. Pogotowie Opiekuńcze, Dom Dziecka i Ośrodek Adopcyjno-Opiekuńczy w 2007 r. zlikwidowały odrębne rachunki a ich dochody wpływają już do budżetu miasta.   </t>
  </si>
  <si>
    <t>Tabela nr 23</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</si>
</sst>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7">
    <font>
      <sz val="10"/>
      <name val="Arial CE"/>
      <family val="0"/>
    </font>
    <font>
      <b/>
      <sz val="12"/>
      <name val="Arial CE"/>
      <family val="2"/>
    </font>
    <font>
      <b/>
      <sz val="10"/>
      <name val="Arial CE"/>
      <family val="2"/>
    </font>
    <font>
      <b/>
      <sz val="8"/>
      <name val="Arial CE"/>
      <family val="2"/>
    </font>
    <font>
      <sz val="8"/>
      <name val="Arial CE"/>
      <family val="0"/>
    </font>
    <font>
      <b/>
      <sz val="7"/>
      <name val="Arial CE"/>
      <family val="2"/>
    </font>
    <font>
      <sz val="12"/>
      <name val="Arial CE"/>
      <family val="0"/>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
    <xf numFmtId="0" fontId="0" fillId="0" borderId="0" xfId="0" applyAlignment="1">
      <alignment/>
    </xf>
    <xf numFmtId="0" fontId="3" fillId="0" borderId="1" xfId="0" applyFont="1" applyBorder="1" applyAlignment="1">
      <alignment horizontal="center" vertical="center" wrapText="1"/>
    </xf>
    <xf numFmtId="0" fontId="2" fillId="0" borderId="1" xfId="0" applyFont="1" applyBorder="1" applyAlignment="1">
      <alignment horizontal="center"/>
    </xf>
    <xf numFmtId="0" fontId="3" fillId="0" borderId="1" xfId="0" applyFont="1" applyBorder="1" applyAlignment="1">
      <alignment horizontal="center"/>
    </xf>
    <xf numFmtId="0" fontId="2" fillId="0" borderId="1" xfId="0" applyFont="1" applyBorder="1" applyAlignment="1">
      <alignment/>
    </xf>
    <xf numFmtId="1" fontId="2" fillId="0" borderId="1" xfId="0" applyNumberFormat="1" applyFont="1" applyBorder="1" applyAlignment="1">
      <alignment horizontal="center"/>
    </xf>
    <xf numFmtId="3" fontId="2" fillId="0" borderId="1" xfId="0" applyNumberFormat="1" applyFont="1" applyBorder="1" applyAlignment="1">
      <alignment/>
    </xf>
    <xf numFmtId="4" fontId="3" fillId="0" borderId="1" xfId="0" applyNumberFormat="1" applyFont="1" applyBorder="1" applyAlignment="1">
      <alignment/>
    </xf>
    <xf numFmtId="0" fontId="0" fillId="0" borderId="1" xfId="0" applyFont="1" applyBorder="1" applyAlignment="1">
      <alignment horizontal="center"/>
    </xf>
    <xf numFmtId="3" fontId="0" fillId="0" borderId="1" xfId="0" applyNumberFormat="1" applyFont="1" applyBorder="1" applyAlignment="1">
      <alignment/>
    </xf>
    <xf numFmtId="4" fontId="4" fillId="0" borderId="1" xfId="0" applyNumberFormat="1" applyFont="1" applyBorder="1" applyAlignment="1">
      <alignment/>
    </xf>
    <xf numFmtId="0" fontId="0" fillId="0" borderId="0" xfId="0" applyFont="1" applyAlignment="1">
      <alignment/>
    </xf>
    <xf numFmtId="0" fontId="0" fillId="0" borderId="1" xfId="0" applyFont="1" applyBorder="1" applyAlignment="1">
      <alignment horizontal="center"/>
    </xf>
    <xf numFmtId="0" fontId="0" fillId="0" borderId="1" xfId="0" applyFont="1" applyBorder="1" applyAlignment="1">
      <alignment/>
    </xf>
    <xf numFmtId="3" fontId="0" fillId="0" borderId="1" xfId="0" applyNumberFormat="1" applyFont="1" applyBorder="1" applyAlignment="1">
      <alignment/>
    </xf>
    <xf numFmtId="1" fontId="0" fillId="0" borderId="1" xfId="0" applyNumberFormat="1" applyFont="1" applyBorder="1" applyAlignment="1">
      <alignment horizontal="center"/>
    </xf>
    <xf numFmtId="0" fontId="4" fillId="0" borderId="1" xfId="0" applyFont="1" applyBorder="1" applyAlignment="1">
      <alignment/>
    </xf>
    <xf numFmtId="4" fontId="2" fillId="0" borderId="1" xfId="0" applyNumberFormat="1" applyFont="1" applyBorder="1" applyAlignment="1">
      <alignment/>
    </xf>
    <xf numFmtId="4" fontId="2" fillId="0" borderId="1" xfId="0" applyNumberFormat="1" applyFont="1" applyBorder="1" applyAlignment="1">
      <alignment horizontal="center"/>
    </xf>
    <xf numFmtId="4" fontId="0" fillId="0" borderId="1" xfId="0" applyNumberFormat="1" applyFont="1" applyBorder="1" applyAlignment="1">
      <alignment/>
    </xf>
    <xf numFmtId="4" fontId="0" fillId="0" borderId="1" xfId="0" applyNumberFormat="1" applyFont="1" applyBorder="1" applyAlignment="1">
      <alignment/>
    </xf>
    <xf numFmtId="0" fontId="0" fillId="0" borderId="1" xfId="0" applyFont="1" applyBorder="1" applyAlignment="1">
      <alignment wrapText="1"/>
    </xf>
    <xf numFmtId="0" fontId="1" fillId="0" borderId="0" xfId="0" applyFont="1" applyAlignment="1">
      <alignment vertical="center" wrapText="1"/>
    </xf>
    <xf numFmtId="3" fontId="0" fillId="0" borderId="0" xfId="0" applyNumberFormat="1" applyFont="1" applyAlignment="1">
      <alignment/>
    </xf>
    <xf numFmtId="4" fontId="0" fillId="0" borderId="0" xfId="0" applyNumberFormat="1" applyFont="1" applyAlignment="1">
      <alignment/>
    </xf>
    <xf numFmtId="0" fontId="2" fillId="0" borderId="1" xfId="0" applyFont="1" applyBorder="1" applyAlignment="1">
      <alignment horizontal="center" vertical="center" wrapText="1"/>
    </xf>
    <xf numFmtId="0" fontId="6" fillId="0" borderId="0" xfId="0" applyFont="1" applyAlignment="1">
      <alignment horizontal="left" wrapText="1"/>
    </xf>
    <xf numFmtId="0" fontId="0" fillId="0" borderId="0" xfId="0" applyAlignment="1">
      <alignment horizontal="center"/>
    </xf>
    <xf numFmtId="0" fontId="1"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
  <sheetViews>
    <sheetView tabSelected="1" workbookViewId="0" topLeftCell="A1">
      <selection activeCell="A2" sqref="A2:P2"/>
    </sheetView>
  </sheetViews>
  <sheetFormatPr defaultColWidth="9.00390625" defaultRowHeight="12.75"/>
  <cols>
    <col min="1" max="1" width="27.375" style="0" customWidth="1"/>
    <col min="2" max="2" width="5.875" style="0" customWidth="1"/>
    <col min="4" max="4" width="7.75390625" style="0" customWidth="1"/>
    <col min="5" max="5" width="8.75390625" style="0" customWidth="1"/>
    <col min="6" max="6" width="7.875" style="0" customWidth="1"/>
    <col min="7" max="7" width="8.375" style="0" customWidth="1"/>
    <col min="8" max="8" width="8.875" style="0" customWidth="1"/>
    <col min="9" max="9" width="10.00390625" style="0" bestFit="1" customWidth="1"/>
    <col min="10" max="10" width="10.25390625" style="0" customWidth="1"/>
    <col min="11" max="12" width="10.00390625" style="0" customWidth="1"/>
    <col min="13" max="13" width="9.25390625" style="0" bestFit="1" customWidth="1"/>
    <col min="14" max="14" width="9.875" style="0" customWidth="1"/>
    <col min="15" max="16" width="5.375" style="0" customWidth="1"/>
  </cols>
  <sheetData>
    <row r="1" spans="14:15" ht="12.75">
      <c r="N1" s="27" t="s">
        <v>23</v>
      </c>
      <c r="O1" s="27"/>
    </row>
    <row r="2" spans="1:17" ht="59.25" customHeight="1">
      <c r="A2" s="28" t="s">
        <v>21</v>
      </c>
      <c r="B2" s="28"/>
      <c r="C2" s="28"/>
      <c r="D2" s="28"/>
      <c r="E2" s="28"/>
      <c r="F2" s="28"/>
      <c r="G2" s="28"/>
      <c r="H2" s="28"/>
      <c r="I2" s="28"/>
      <c r="J2" s="28"/>
      <c r="K2" s="28"/>
      <c r="L2" s="28"/>
      <c r="M2" s="28"/>
      <c r="N2" s="28"/>
      <c r="O2" s="28"/>
      <c r="P2" s="28"/>
      <c r="Q2" s="22"/>
    </row>
    <row r="3" spans="1:16" ht="27.75" customHeight="1">
      <c r="A3" s="25" t="s">
        <v>0</v>
      </c>
      <c r="B3" s="31" t="s">
        <v>1</v>
      </c>
      <c r="C3" s="25" t="s">
        <v>16</v>
      </c>
      <c r="D3" s="25"/>
      <c r="E3" s="25"/>
      <c r="F3" s="25" t="s">
        <v>17</v>
      </c>
      <c r="G3" s="25"/>
      <c r="H3" s="25"/>
      <c r="I3" s="25" t="s">
        <v>18</v>
      </c>
      <c r="J3" s="25"/>
      <c r="K3" s="25"/>
      <c r="L3" s="25" t="s">
        <v>19</v>
      </c>
      <c r="M3" s="25"/>
      <c r="N3" s="25"/>
      <c r="O3" s="29" t="s">
        <v>10</v>
      </c>
      <c r="P3" s="29" t="s">
        <v>11</v>
      </c>
    </row>
    <row r="4" spans="1:16" ht="66" customHeight="1">
      <c r="A4" s="25"/>
      <c r="B4" s="31"/>
      <c r="C4" s="1" t="s">
        <v>13</v>
      </c>
      <c r="D4" s="1" t="s">
        <v>12</v>
      </c>
      <c r="E4" s="1" t="s">
        <v>2</v>
      </c>
      <c r="F4" s="1" t="s">
        <v>3</v>
      </c>
      <c r="G4" s="1" t="s">
        <v>14</v>
      </c>
      <c r="H4" s="1" t="s">
        <v>2</v>
      </c>
      <c r="I4" s="1" t="s">
        <v>15</v>
      </c>
      <c r="J4" s="1" t="s">
        <v>12</v>
      </c>
      <c r="K4" s="1" t="s">
        <v>2</v>
      </c>
      <c r="L4" s="1" t="s">
        <v>3</v>
      </c>
      <c r="M4" s="1" t="s">
        <v>20</v>
      </c>
      <c r="N4" s="1" t="s">
        <v>2</v>
      </c>
      <c r="O4" s="30"/>
      <c r="P4" s="30"/>
    </row>
    <row r="5" spans="1:16" ht="12.75" customHeight="1">
      <c r="A5" s="2">
        <v>1</v>
      </c>
      <c r="B5" s="2">
        <v>2</v>
      </c>
      <c r="C5" s="2">
        <v>3</v>
      </c>
      <c r="D5" s="2">
        <v>4</v>
      </c>
      <c r="E5" s="2">
        <v>5</v>
      </c>
      <c r="F5" s="2">
        <v>6</v>
      </c>
      <c r="G5" s="2">
        <v>7</v>
      </c>
      <c r="H5" s="2">
        <v>8</v>
      </c>
      <c r="I5" s="2">
        <v>9</v>
      </c>
      <c r="J5" s="2">
        <v>10</v>
      </c>
      <c r="K5" s="2">
        <v>11</v>
      </c>
      <c r="L5" s="2">
        <v>12</v>
      </c>
      <c r="M5" s="2">
        <v>13</v>
      </c>
      <c r="N5" s="2">
        <v>14</v>
      </c>
      <c r="O5" s="2">
        <v>15</v>
      </c>
      <c r="P5" s="2">
        <v>16</v>
      </c>
    </row>
    <row r="6" spans="1:16" ht="18" customHeight="1">
      <c r="A6" s="4" t="s">
        <v>4</v>
      </c>
      <c r="B6" s="5"/>
      <c r="C6" s="6">
        <f>C8+C10+C12+C14</f>
        <v>22570</v>
      </c>
      <c r="D6" s="6">
        <f>D8+D10+D12+D14</f>
        <v>190100</v>
      </c>
      <c r="E6" s="6">
        <f>SUM(C6:D6)</f>
        <v>212670</v>
      </c>
      <c r="F6" s="6">
        <f>F8+F10+F12+F14</f>
        <v>211001</v>
      </c>
      <c r="G6" s="6">
        <f>G8+G10+G12+G14</f>
        <v>1669</v>
      </c>
      <c r="H6" s="6">
        <f>SUM(F6:G6)</f>
        <v>212670</v>
      </c>
      <c r="I6" s="17">
        <f>I8+I10+I12+I14</f>
        <v>22570.940000000002</v>
      </c>
      <c r="J6" s="17">
        <f>J8+J10+J12+J14</f>
        <v>145189.45999999996</v>
      </c>
      <c r="K6" s="17">
        <f>SUM(I6:J6)</f>
        <v>167760.39999999997</v>
      </c>
      <c r="L6" s="17">
        <f>L8+L10+L12+L14</f>
        <v>154254.61</v>
      </c>
      <c r="M6" s="17">
        <f>M8+M10+M12+M14</f>
        <v>13505.79</v>
      </c>
      <c r="N6" s="17">
        <f>SUM(L6:M6)</f>
        <v>167760.4</v>
      </c>
      <c r="O6" s="7">
        <f>J6/D6*100</f>
        <v>76.3753077327722</v>
      </c>
      <c r="P6" s="7">
        <f>L6/F6*100</f>
        <v>73.10610376254141</v>
      </c>
    </row>
    <row r="7" spans="1:16" ht="18" customHeight="1">
      <c r="A7" s="2"/>
      <c r="B7" s="2"/>
      <c r="C7" s="2"/>
      <c r="D7" s="2"/>
      <c r="E7" s="2"/>
      <c r="F7" s="2"/>
      <c r="G7" s="2"/>
      <c r="H7" s="2"/>
      <c r="I7" s="18"/>
      <c r="J7" s="18"/>
      <c r="K7" s="18"/>
      <c r="L7" s="18"/>
      <c r="M7" s="18"/>
      <c r="N7" s="18"/>
      <c r="O7" s="3"/>
      <c r="P7" s="3"/>
    </row>
    <row r="8" spans="1:16" s="11" customFormat="1" ht="27" customHeight="1">
      <c r="A8" s="21" t="s">
        <v>9</v>
      </c>
      <c r="B8" s="8">
        <v>75411</v>
      </c>
      <c r="C8" s="9">
        <v>1669</v>
      </c>
      <c r="D8" s="9">
        <v>120000</v>
      </c>
      <c r="E8" s="9">
        <f>SUM(C8:D8)</f>
        <v>121669</v>
      </c>
      <c r="F8" s="9">
        <v>120000</v>
      </c>
      <c r="G8" s="9">
        <v>1669</v>
      </c>
      <c r="H8" s="9">
        <f>SUM(F8:G8)</f>
        <v>121669</v>
      </c>
      <c r="I8" s="19">
        <v>1669.39</v>
      </c>
      <c r="J8" s="19">
        <v>113853.18</v>
      </c>
      <c r="K8" s="19">
        <f>SUM(I8:J8)</f>
        <v>115522.56999999999</v>
      </c>
      <c r="L8" s="19">
        <v>102016.78</v>
      </c>
      <c r="M8" s="19">
        <v>13505.79</v>
      </c>
      <c r="N8" s="19">
        <f aca="true" t="shared" si="0" ref="N8:N14">SUM(L8:M8)</f>
        <v>115522.57</v>
      </c>
      <c r="O8" s="10">
        <f>J8/D8*100</f>
        <v>94.87764999999999</v>
      </c>
      <c r="P8" s="10">
        <f>L8/F8*100</f>
        <v>85.01398333333333</v>
      </c>
    </row>
    <row r="9" spans="1:16" s="11" customFormat="1" ht="18" customHeight="1">
      <c r="A9" s="13"/>
      <c r="B9" s="12"/>
      <c r="C9" s="14"/>
      <c r="D9" s="14"/>
      <c r="E9" s="14"/>
      <c r="F9" s="14"/>
      <c r="G9" s="14"/>
      <c r="H9" s="14"/>
      <c r="I9" s="20"/>
      <c r="J9" s="20"/>
      <c r="K9" s="20"/>
      <c r="L9" s="20"/>
      <c r="M9" s="20"/>
      <c r="N9" s="20"/>
      <c r="O9" s="10"/>
      <c r="P9" s="10"/>
    </row>
    <row r="10" spans="1:17" s="11" customFormat="1" ht="18" customHeight="1">
      <c r="A10" s="13" t="s">
        <v>5</v>
      </c>
      <c r="B10" s="15">
        <v>85201</v>
      </c>
      <c r="C10" s="14">
        <v>5943</v>
      </c>
      <c r="D10" s="14">
        <v>15000</v>
      </c>
      <c r="E10" s="14">
        <f>SUM(C10:D10)</f>
        <v>20943</v>
      </c>
      <c r="F10" s="14">
        <v>20943</v>
      </c>
      <c r="G10" s="14">
        <v>0</v>
      </c>
      <c r="H10" s="14">
        <f>SUM(F10:G10)</f>
        <v>20943</v>
      </c>
      <c r="I10" s="20">
        <v>5943.36</v>
      </c>
      <c r="J10" s="20">
        <v>3496.7</v>
      </c>
      <c r="K10" s="20">
        <f>SUM(I10:J10)</f>
        <v>9440.06</v>
      </c>
      <c r="L10" s="20">
        <v>9440.06</v>
      </c>
      <c r="M10" s="20">
        <v>0</v>
      </c>
      <c r="N10" s="20">
        <f t="shared" si="0"/>
        <v>9440.06</v>
      </c>
      <c r="O10" s="10">
        <f>J10/D10*100</f>
        <v>23.31133333333333</v>
      </c>
      <c r="P10" s="10">
        <f>L10/F10*100</f>
        <v>45.07501313087905</v>
      </c>
      <c r="Q10" s="23">
        <f>H10+H12</f>
        <v>79464</v>
      </c>
    </row>
    <row r="11" spans="1:17" s="11" customFormat="1" ht="18" customHeight="1">
      <c r="A11" s="13"/>
      <c r="B11" s="15"/>
      <c r="C11" s="14"/>
      <c r="D11" s="14"/>
      <c r="E11" s="14"/>
      <c r="F11" s="14"/>
      <c r="G11" s="14"/>
      <c r="H11" s="14"/>
      <c r="I11" s="20"/>
      <c r="J11" s="20"/>
      <c r="K11" s="20"/>
      <c r="L11" s="20"/>
      <c r="M11" s="20"/>
      <c r="N11" s="20"/>
      <c r="O11" s="10"/>
      <c r="P11" s="10"/>
      <c r="Q11" s="24">
        <f>N10+N12</f>
        <v>41528.78</v>
      </c>
    </row>
    <row r="12" spans="1:16" s="11" customFormat="1" ht="18" customHeight="1">
      <c r="A12" s="13" t="s">
        <v>6</v>
      </c>
      <c r="B12" s="15">
        <v>85201</v>
      </c>
      <c r="C12" s="14">
        <v>9621</v>
      </c>
      <c r="D12" s="14">
        <v>48900</v>
      </c>
      <c r="E12" s="14">
        <f>SUM(C12:D12)</f>
        <v>58521</v>
      </c>
      <c r="F12" s="14">
        <v>58521</v>
      </c>
      <c r="G12" s="14">
        <v>0</v>
      </c>
      <c r="H12" s="14">
        <f>SUM(F12:G12)</f>
        <v>58521</v>
      </c>
      <c r="I12" s="20">
        <v>9620.94</v>
      </c>
      <c r="J12" s="20">
        <v>22467.78</v>
      </c>
      <c r="K12" s="20">
        <f>SUM(I12:J12)</f>
        <v>32088.72</v>
      </c>
      <c r="L12" s="20">
        <v>32088.72</v>
      </c>
      <c r="M12" s="20">
        <v>0</v>
      </c>
      <c r="N12" s="20">
        <f>SUM(L12:M12)</f>
        <v>32088.72</v>
      </c>
      <c r="O12" s="10">
        <f>J12/D12*100</f>
        <v>45.946380368098154</v>
      </c>
      <c r="P12" s="10">
        <f>L12/F12*100</f>
        <v>54.832829240785365</v>
      </c>
    </row>
    <row r="13" spans="1:16" s="11" customFormat="1" ht="18" customHeight="1">
      <c r="A13" s="13"/>
      <c r="B13" s="15"/>
      <c r="C13" s="14"/>
      <c r="D13" s="14"/>
      <c r="E13" s="14"/>
      <c r="F13" s="14"/>
      <c r="G13" s="14"/>
      <c r="H13" s="14"/>
      <c r="I13" s="20"/>
      <c r="J13" s="20"/>
      <c r="K13" s="20"/>
      <c r="L13" s="20"/>
      <c r="M13" s="20"/>
      <c r="N13" s="20"/>
      <c r="O13" s="16"/>
      <c r="P13" s="10"/>
    </row>
    <row r="14" spans="1:16" s="11" customFormat="1" ht="18" customHeight="1">
      <c r="A14" s="13" t="s">
        <v>8</v>
      </c>
      <c r="B14" s="15">
        <v>85226</v>
      </c>
      <c r="C14" s="14">
        <v>5337</v>
      </c>
      <c r="D14" s="14">
        <v>6200</v>
      </c>
      <c r="E14" s="14">
        <f>SUM(C14:D14)</f>
        <v>11537</v>
      </c>
      <c r="F14" s="14">
        <v>11537</v>
      </c>
      <c r="G14" s="14">
        <v>0</v>
      </c>
      <c r="H14" s="14">
        <f>SUM(F14:G14)</f>
        <v>11537</v>
      </c>
      <c r="I14" s="20">
        <v>5337.25</v>
      </c>
      <c r="J14" s="20">
        <v>5371.8</v>
      </c>
      <c r="K14" s="20">
        <f>SUM(I14:J14)</f>
        <v>10709.05</v>
      </c>
      <c r="L14" s="20">
        <v>10709.05</v>
      </c>
      <c r="M14" s="20">
        <v>0</v>
      </c>
      <c r="N14" s="20">
        <f t="shared" si="0"/>
        <v>10709.05</v>
      </c>
      <c r="O14" s="10">
        <f>J14/D14*100</f>
        <v>86.64193548387097</v>
      </c>
      <c r="P14" s="10">
        <f>L14/F14*100</f>
        <v>92.82352431307966</v>
      </c>
    </row>
    <row r="17" spans="1:16" ht="99" customHeight="1">
      <c r="A17" s="26" t="s">
        <v>22</v>
      </c>
      <c r="B17" s="26"/>
      <c r="C17" s="26"/>
      <c r="D17" s="26"/>
      <c r="E17" s="26"/>
      <c r="F17" s="26"/>
      <c r="G17" s="26"/>
      <c r="H17" s="26"/>
      <c r="I17" s="26"/>
      <c r="J17" s="26"/>
      <c r="K17" s="26"/>
      <c r="L17" s="26"/>
      <c r="M17" s="26"/>
      <c r="N17" s="26"/>
      <c r="O17" s="26"/>
      <c r="P17" s="26"/>
    </row>
    <row r="22" ht="12.75">
      <c r="B22" t="s">
        <v>7</v>
      </c>
    </row>
  </sheetData>
  <mergeCells count="11">
    <mergeCell ref="B3:B4"/>
    <mergeCell ref="C3:E3"/>
    <mergeCell ref="F3:H3"/>
    <mergeCell ref="A17:P17"/>
    <mergeCell ref="N1:O1"/>
    <mergeCell ref="A2:P2"/>
    <mergeCell ref="I3:K3"/>
    <mergeCell ref="L3:N3"/>
    <mergeCell ref="O3:O4"/>
    <mergeCell ref="P3:P4"/>
    <mergeCell ref="A3:A4"/>
  </mergeCells>
  <printOptions/>
  <pageMargins left="0" right="0.1968503937007874" top="0.7874015748031497" bottom="0.5905511811023623" header="0.5118110236220472" footer="0.511811023622047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Urząd Miasta w Piotrkowie T.</dc:creator>
  <cp:keywords/>
  <dc:description/>
  <cp:lastModifiedBy>4-0221</cp:lastModifiedBy>
  <cp:lastPrinted>2008-03-20T10:13:40Z</cp:lastPrinted>
  <dcterms:created xsi:type="dcterms:W3CDTF">2004-02-23T08:53:00Z</dcterms:created>
  <dcterms:modified xsi:type="dcterms:W3CDTF">2008-05-26T09:41:30Z</dcterms:modified>
  <cp:category/>
  <cp:version/>
  <cp:contentType/>
  <cp:contentStatus/>
</cp:coreProperties>
</file>