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405" activeTab="0"/>
  </bookViews>
  <sheets>
    <sheet name="szkoły" sheetId="1" r:id="rId1"/>
  </sheets>
  <definedNames>
    <definedName name="_xlnm.Print_Titles" localSheetId="0">'szkoły'!$6:$7</definedName>
  </definedNames>
  <calcPr fullCalcOnLoad="1"/>
</workbook>
</file>

<file path=xl/sharedStrings.xml><?xml version="1.0" encoding="utf-8"?>
<sst xmlns="http://schemas.openxmlformats.org/spreadsheetml/2006/main" count="105" uniqueCount="97">
  <si>
    <t>L.p.</t>
  </si>
  <si>
    <t>O G Ó Ł E M = A + B</t>
  </si>
  <si>
    <t>A</t>
  </si>
  <si>
    <t>Razem zadania gminy</t>
  </si>
  <si>
    <t>1.</t>
  </si>
  <si>
    <t>B</t>
  </si>
  <si>
    <t>Razem zadania powiatu</t>
  </si>
  <si>
    <t>3.</t>
  </si>
  <si>
    <t>4.</t>
  </si>
  <si>
    <t>2.</t>
  </si>
  <si>
    <t>Katolicka Szkoła Podstawowa</t>
  </si>
  <si>
    <t>Przedszkola</t>
  </si>
  <si>
    <t>Przedszkole Niepubliczne Sióstr Salezjanek</t>
  </si>
  <si>
    <t>3.2.</t>
  </si>
  <si>
    <t>3.1.</t>
  </si>
  <si>
    <t>3.3.</t>
  </si>
  <si>
    <t>Przedszkole Niep. Im. Bł. Ed. Bojanowskiego</t>
  </si>
  <si>
    <t>Licea ogólnokształcące</t>
  </si>
  <si>
    <t>1.1.</t>
  </si>
  <si>
    <t>1.2.</t>
  </si>
  <si>
    <t>1.6.</t>
  </si>
  <si>
    <t>Szkoły zawodowe</t>
  </si>
  <si>
    <t>Policealne Studium Farmaceutyczne ,,Omega''</t>
  </si>
  <si>
    <t>WYSZCZEGÓLNIENIE</t>
  </si>
  <si>
    <t>1.7.</t>
  </si>
  <si>
    <t>1.8.</t>
  </si>
  <si>
    <t>3.4.</t>
  </si>
  <si>
    <t>Szkoły zawodowe GABOR</t>
  </si>
  <si>
    <t>Szkoły zawodowe WIED</t>
  </si>
  <si>
    <t>Szkoły zawodowe LOGOS</t>
  </si>
  <si>
    <t>Policealna Szkoła Detektywów ,,O'CHIKARA''</t>
  </si>
  <si>
    <t>1.9.</t>
  </si>
  <si>
    <t>4.1.</t>
  </si>
  <si>
    <t>801-80110</t>
  </si>
  <si>
    <t>801-80101</t>
  </si>
  <si>
    <t>801-80104</t>
  </si>
  <si>
    <t>801-80120</t>
  </si>
  <si>
    <t>Przedszkole Niepubliczne im. Jana Pawła II</t>
  </si>
  <si>
    <t>Gimnazjum Stowarzyszenia SPSK</t>
  </si>
  <si>
    <t>Gimnazjum RAWITA</t>
  </si>
  <si>
    <t>LO SPSK - młodzieżowe</t>
  </si>
  <si>
    <t>LO młodzieżowe RAWITA</t>
  </si>
  <si>
    <t>Zaoczne LO dla Dorosłych  - LOGOS</t>
  </si>
  <si>
    <t>Zaoczne LO dla Dorosłych - GABOR</t>
  </si>
  <si>
    <t>1.11.</t>
  </si>
  <si>
    <t>Szkoły zawodowe - A.F. Modrzewskiego</t>
  </si>
  <si>
    <t>Policealne Studium Zawodowe - ALFA</t>
  </si>
  <si>
    <t>LO SPSK - dla dorosłych</t>
  </si>
  <si>
    <t>LO Piotrk.Fund. A.F. Modrzewskiego</t>
  </si>
  <si>
    <t>Zaoczne LO dla Dorosłych - ZDZ</t>
  </si>
  <si>
    <t>801-80130</t>
  </si>
  <si>
    <t>Ośrodek Rehabilitacyjno-Szkolno-Wych.dla Dziecka Niepełnosprawnego</t>
  </si>
  <si>
    <t>854-85404</t>
  </si>
  <si>
    <t>Elitarna Szkoła Służb Ochrony i Biznesu ,,COBRA''</t>
  </si>
  <si>
    <t>LO dla Dorosłych Piotrk.Fund. A.F. Modrzewskiego</t>
  </si>
  <si>
    <t>Wczesne wspomaganie rozwoju dziecka</t>
  </si>
  <si>
    <t>Prywatne Przedszkole - Magdaleny Jakubiak</t>
  </si>
  <si>
    <t>Szkoły zawodowe - ZDZ</t>
  </si>
  <si>
    <t>Szkoły zawodowe - TEB</t>
  </si>
  <si>
    <t>Policealne Studium Zawodowe - Niedzielski</t>
  </si>
  <si>
    <t>Niepubliczne szkoły podstawowe</t>
  </si>
  <si>
    <t>2.1</t>
  </si>
  <si>
    <t>2.2.</t>
  </si>
  <si>
    <t>Szkoły Podstawowe TOZP</t>
  </si>
  <si>
    <t>Gimnazja niepubliczne</t>
  </si>
  <si>
    <t>Zajęcia rewalidacyjno-wychowacze</t>
  </si>
  <si>
    <t>1.10.</t>
  </si>
  <si>
    <t xml:space="preserve">Dział - rozdział </t>
  </si>
  <si>
    <t>Rady Miasta Piotrkowa Tryb.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</si>
  <si>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</si>
  <si>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</si>
  <si>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</si>
  <si>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</si>
  <si>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</si>
  <si>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</si>
  <si>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</si>
  <si>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</si>
  <si>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</si>
  <si>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</si>
  <si>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</si>
  <si>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3.1</t>
  </si>
  <si>
    <t>Plan na 2008 r.</t>
  </si>
  <si>
    <t>Szkoły Policealne dla Dorosłych - I.Koch, Gawron</t>
  </si>
  <si>
    <t>1.3</t>
  </si>
  <si>
    <t>1.4</t>
  </si>
  <si>
    <t>1.5</t>
  </si>
  <si>
    <t>LO dla Dorosłych RAWITA</t>
  </si>
  <si>
    <t>Szkoła zawodowa COSINUS</t>
  </si>
  <si>
    <t>2.14.</t>
  </si>
  <si>
    <t>Szkoły zawodowe ARKAN</t>
  </si>
  <si>
    <t>LO dla Dorosłych - I.Koch, Gawron</t>
  </si>
  <si>
    <t>Zaoczne LO COSINUS</t>
  </si>
  <si>
    <t>854-85419</t>
  </si>
  <si>
    <t>PLAN  DOTACJI  DLA  NIEPUBLICZNYCH  PRZEDSZKOLI,  SZKÓŁ  ORAZ  PLACÓWEK  OŚWIATOWO - WYCHOWAWCZYCH</t>
  </si>
  <si>
    <t>Załącznik nr  12</t>
  </si>
  <si>
    <t>do Uchwały Nr XVII/285/07</t>
  </si>
  <si>
    <t>z dnia  19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</si>
</sst>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1" xfId="18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6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53" sqref="A53"/>
    </sheetView>
  </sheetViews>
  <sheetFormatPr defaultColWidth="9.140625" defaultRowHeight="12.75"/>
  <cols>
    <col min="1" max="1" width="6.140625" style="0" customWidth="1"/>
    <col min="2" max="2" width="48.140625" style="0" customWidth="1"/>
    <col min="3" max="3" width="14.7109375" style="0" customWidth="1"/>
    <col min="4" max="4" width="17.28125" style="0" customWidth="1"/>
  </cols>
  <sheetData>
    <row r="1" ht="12.75">
      <c r="C1" s="2" t="s">
        <v>94</v>
      </c>
    </row>
    <row r="2" spans="3:4" ht="12.75">
      <c r="C2" s="29" t="s">
        <v>95</v>
      </c>
      <c r="D2" s="29"/>
    </row>
    <row r="3" ht="12.75">
      <c r="C3" s="3" t="s">
        <v>68</v>
      </c>
    </row>
    <row r="4" spans="3:4" ht="12.75">
      <c r="C4" s="29" t="s">
        <v>96</v>
      </c>
      <c r="D4" s="29"/>
    </row>
    <row r="5" spans="1:9" ht="57.75" customHeight="1">
      <c r="A5" s="30" t="s">
        <v>93</v>
      </c>
      <c r="B5" s="30"/>
      <c r="C5" s="30"/>
      <c r="D5" s="30"/>
      <c r="E5" s="4"/>
      <c r="F5" s="4"/>
      <c r="G5" s="4"/>
      <c r="H5" s="4"/>
      <c r="I5" s="4"/>
    </row>
    <row r="6" spans="1:4" ht="30">
      <c r="A6" s="5" t="s">
        <v>0</v>
      </c>
      <c r="B6" s="5" t="s">
        <v>23</v>
      </c>
      <c r="C6" s="5" t="s">
        <v>67</v>
      </c>
      <c r="D6" s="1" t="s">
        <v>81</v>
      </c>
    </row>
    <row r="7" spans="1:4" ht="15">
      <c r="A7" s="5">
        <v>1</v>
      </c>
      <c r="B7" s="5">
        <v>2</v>
      </c>
      <c r="C7" s="5">
        <v>3</v>
      </c>
      <c r="D7" s="5">
        <v>4</v>
      </c>
    </row>
    <row r="8" spans="1:4" ht="28.5" customHeight="1">
      <c r="A8" s="6"/>
      <c r="B8" s="5" t="s">
        <v>1</v>
      </c>
      <c r="C8" s="7"/>
      <c r="D8" s="8">
        <f>D9+D21</f>
        <v>7495700</v>
      </c>
    </row>
    <row r="9" spans="1:7" ht="21" customHeight="1">
      <c r="A9" s="9" t="s">
        <v>2</v>
      </c>
      <c r="B9" s="9" t="s">
        <v>3</v>
      </c>
      <c r="C9" s="9"/>
      <c r="D9" s="10">
        <f>D10+D13+D16</f>
        <v>2141200</v>
      </c>
      <c r="E9" s="11"/>
      <c r="F9" s="11"/>
      <c r="G9" s="2"/>
    </row>
    <row r="10" spans="1:9" ht="18" customHeight="1">
      <c r="A10" s="12" t="s">
        <v>4</v>
      </c>
      <c r="B10" s="13" t="s">
        <v>64</v>
      </c>
      <c r="C10" s="14" t="s">
        <v>33</v>
      </c>
      <c r="D10" s="15">
        <f>SUM(D11:D12)</f>
        <v>417600</v>
      </c>
      <c r="G10" s="29"/>
      <c r="H10" s="29"/>
      <c r="I10" s="29"/>
    </row>
    <row r="11" spans="1:7" ht="14.25">
      <c r="A11" s="16" t="s">
        <v>18</v>
      </c>
      <c r="B11" s="16" t="s">
        <v>38</v>
      </c>
      <c r="C11" s="17"/>
      <c r="D11" s="18">
        <v>270700</v>
      </c>
      <c r="G11" s="3"/>
    </row>
    <row r="12" spans="1:9" ht="14.25">
      <c r="A12" s="16" t="s">
        <v>19</v>
      </c>
      <c r="B12" s="16" t="s">
        <v>39</v>
      </c>
      <c r="C12" s="19"/>
      <c r="D12" s="18">
        <v>146900</v>
      </c>
      <c r="G12" s="29"/>
      <c r="H12" s="29"/>
      <c r="I12" s="29"/>
    </row>
    <row r="13" spans="1:4" ht="18" customHeight="1">
      <c r="A13" s="13" t="s">
        <v>9</v>
      </c>
      <c r="B13" s="13" t="s">
        <v>60</v>
      </c>
      <c r="C13" s="14" t="s">
        <v>34</v>
      </c>
      <c r="D13" s="15">
        <f>SUM(D14:D15)</f>
        <v>525600</v>
      </c>
    </row>
    <row r="14" spans="1:9" ht="14.25">
      <c r="A14" s="16" t="s">
        <v>61</v>
      </c>
      <c r="B14" s="16" t="s">
        <v>10</v>
      </c>
      <c r="C14" s="17"/>
      <c r="D14" s="18">
        <v>438800</v>
      </c>
      <c r="E14" s="20"/>
      <c r="F14" s="20"/>
      <c r="G14" s="20"/>
      <c r="H14" s="20"/>
      <c r="I14" s="20"/>
    </row>
    <row r="15" spans="1:9" ht="14.25">
      <c r="A15" s="16" t="s">
        <v>62</v>
      </c>
      <c r="B15" s="16" t="s">
        <v>63</v>
      </c>
      <c r="C15" s="19"/>
      <c r="D15" s="18">
        <v>86800</v>
      </c>
      <c r="E15" s="20"/>
      <c r="F15" s="20"/>
      <c r="G15" s="20"/>
      <c r="H15" s="20"/>
      <c r="I15" s="20"/>
    </row>
    <row r="16" spans="1:4" ht="18" customHeight="1">
      <c r="A16" s="13" t="s">
        <v>7</v>
      </c>
      <c r="B16" s="13" t="s">
        <v>11</v>
      </c>
      <c r="C16" s="14" t="s">
        <v>35</v>
      </c>
      <c r="D16" s="15">
        <f>SUM(D17:D20)</f>
        <v>1198000</v>
      </c>
    </row>
    <row r="17" spans="1:4" ht="14.25">
      <c r="A17" s="16" t="s">
        <v>14</v>
      </c>
      <c r="B17" s="16" t="s">
        <v>12</v>
      </c>
      <c r="C17" s="21"/>
      <c r="D17" s="18">
        <v>284000</v>
      </c>
    </row>
    <row r="18" spans="1:4" ht="14.25">
      <c r="A18" s="16" t="s">
        <v>13</v>
      </c>
      <c r="B18" s="16" t="s">
        <v>16</v>
      </c>
      <c r="C18" s="21"/>
      <c r="D18" s="18">
        <v>470000</v>
      </c>
    </row>
    <row r="19" spans="1:4" ht="14.25">
      <c r="A19" s="16" t="s">
        <v>15</v>
      </c>
      <c r="B19" s="16" t="s">
        <v>56</v>
      </c>
      <c r="C19" s="21"/>
      <c r="D19" s="18">
        <v>244000</v>
      </c>
    </row>
    <row r="20" spans="1:4" ht="14.25">
      <c r="A20" s="16" t="s">
        <v>26</v>
      </c>
      <c r="B20" s="16" t="s">
        <v>37</v>
      </c>
      <c r="C20" s="22"/>
      <c r="D20" s="18">
        <v>200000</v>
      </c>
    </row>
    <row r="21" spans="1:4" ht="21" customHeight="1">
      <c r="A21" s="23" t="s">
        <v>5</v>
      </c>
      <c r="B21" s="23" t="s">
        <v>6</v>
      </c>
      <c r="C21" s="24"/>
      <c r="D21" s="25">
        <f>D22+D34+D49+D51</f>
        <v>5354500</v>
      </c>
    </row>
    <row r="22" spans="1:4" ht="18" customHeight="1">
      <c r="A22" s="6" t="s">
        <v>4</v>
      </c>
      <c r="B22" s="6" t="s">
        <v>17</v>
      </c>
      <c r="C22" s="14" t="s">
        <v>36</v>
      </c>
      <c r="D22" s="15">
        <f>SUM(D23:D33)</f>
        <v>952200</v>
      </c>
    </row>
    <row r="23" spans="1:4" ht="14.25">
      <c r="A23" s="26" t="s">
        <v>18</v>
      </c>
      <c r="B23" s="26" t="s">
        <v>40</v>
      </c>
      <c r="C23" s="21"/>
      <c r="D23" s="18">
        <v>207200</v>
      </c>
    </row>
    <row r="24" spans="1:4" ht="14.25">
      <c r="A24" s="26" t="s">
        <v>19</v>
      </c>
      <c r="B24" s="26" t="s">
        <v>41</v>
      </c>
      <c r="C24" s="21"/>
      <c r="D24" s="18">
        <v>68600</v>
      </c>
    </row>
    <row r="25" spans="1:4" ht="14.25">
      <c r="A25" s="26" t="s">
        <v>83</v>
      </c>
      <c r="B25" s="26" t="s">
        <v>86</v>
      </c>
      <c r="C25" s="21"/>
      <c r="D25" s="18">
        <v>34000</v>
      </c>
    </row>
    <row r="26" spans="1:4" ht="14.25">
      <c r="A26" s="26" t="s">
        <v>84</v>
      </c>
      <c r="B26" s="26" t="s">
        <v>47</v>
      </c>
      <c r="C26" s="21"/>
      <c r="D26" s="18">
        <v>32300</v>
      </c>
    </row>
    <row r="27" spans="1:4" ht="14.25">
      <c r="A27" s="26" t="s">
        <v>85</v>
      </c>
      <c r="B27" s="26" t="s">
        <v>48</v>
      </c>
      <c r="C27" s="21"/>
      <c r="D27" s="18">
        <v>88600</v>
      </c>
    </row>
    <row r="28" spans="1:4" ht="14.25">
      <c r="A28" s="26" t="s">
        <v>20</v>
      </c>
      <c r="B28" s="26" t="s">
        <v>54</v>
      </c>
      <c r="C28" s="21"/>
      <c r="D28" s="18">
        <v>117500</v>
      </c>
    </row>
    <row r="29" spans="1:4" ht="14.25">
      <c r="A29" s="26" t="s">
        <v>24</v>
      </c>
      <c r="B29" s="26" t="s">
        <v>43</v>
      </c>
      <c r="C29" s="21"/>
      <c r="D29" s="18">
        <v>156500</v>
      </c>
    </row>
    <row r="30" spans="1:4" ht="14.25">
      <c r="A30" s="26" t="s">
        <v>25</v>
      </c>
      <c r="B30" s="26" t="s">
        <v>42</v>
      </c>
      <c r="C30" s="21"/>
      <c r="D30" s="18">
        <v>85000</v>
      </c>
    </row>
    <row r="31" spans="1:4" ht="14.25">
      <c r="A31" s="26" t="s">
        <v>31</v>
      </c>
      <c r="B31" s="26" t="s">
        <v>49</v>
      </c>
      <c r="C31" s="21"/>
      <c r="D31" s="18">
        <v>42500</v>
      </c>
    </row>
    <row r="32" spans="1:4" ht="14.25">
      <c r="A32" s="26" t="s">
        <v>66</v>
      </c>
      <c r="B32" s="26" t="s">
        <v>91</v>
      </c>
      <c r="C32" s="21"/>
      <c r="D32" s="18">
        <v>50000</v>
      </c>
    </row>
    <row r="33" spans="1:4" ht="14.25">
      <c r="A33" s="26" t="s">
        <v>44</v>
      </c>
      <c r="B33" s="26" t="s">
        <v>90</v>
      </c>
      <c r="C33" s="22"/>
      <c r="D33" s="18">
        <v>70000</v>
      </c>
    </row>
    <row r="34" spans="1:4" ht="18" customHeight="1">
      <c r="A34" s="6" t="s">
        <v>9</v>
      </c>
      <c r="B34" s="6" t="s">
        <v>21</v>
      </c>
      <c r="C34" s="14" t="s">
        <v>50</v>
      </c>
      <c r="D34" s="15">
        <f>SUM(D35:D48)</f>
        <v>3968900</v>
      </c>
    </row>
    <row r="35" spans="1:4" ht="14.25">
      <c r="A35" s="26" t="s">
        <v>61</v>
      </c>
      <c r="B35" s="26" t="s">
        <v>27</v>
      </c>
      <c r="C35" s="21"/>
      <c r="D35" s="18">
        <v>1400000</v>
      </c>
    </row>
    <row r="36" spans="1:4" ht="14.25">
      <c r="A36" s="26" t="s">
        <v>62</v>
      </c>
      <c r="B36" s="26" t="s">
        <v>28</v>
      </c>
      <c r="C36" s="21"/>
      <c r="D36" s="18">
        <v>386100</v>
      </c>
    </row>
    <row r="37" spans="1:4" ht="14.25">
      <c r="A37" s="26" t="s">
        <v>69</v>
      </c>
      <c r="B37" s="26" t="s">
        <v>45</v>
      </c>
      <c r="C37" s="21"/>
      <c r="D37" s="18">
        <v>119200</v>
      </c>
    </row>
    <row r="38" spans="1:4" ht="14.25">
      <c r="A38" s="26" t="s">
        <v>70</v>
      </c>
      <c r="B38" s="26" t="s">
        <v>87</v>
      </c>
      <c r="C38" s="21"/>
      <c r="D38" s="18">
        <v>303700</v>
      </c>
    </row>
    <row r="39" spans="1:4" ht="14.25">
      <c r="A39" s="26" t="s">
        <v>71</v>
      </c>
      <c r="B39" s="26" t="s">
        <v>57</v>
      </c>
      <c r="C39" s="21"/>
      <c r="D39" s="18">
        <v>203000</v>
      </c>
    </row>
    <row r="40" spans="1:4" ht="14.25">
      <c r="A40" s="26" t="s">
        <v>72</v>
      </c>
      <c r="B40" s="26" t="s">
        <v>58</v>
      </c>
      <c r="C40" s="21"/>
      <c r="D40" s="18">
        <v>302000</v>
      </c>
    </row>
    <row r="41" spans="1:4" ht="14.25">
      <c r="A41" s="26" t="s">
        <v>73</v>
      </c>
      <c r="B41" s="26" t="s">
        <v>29</v>
      </c>
      <c r="C41" s="21"/>
      <c r="D41" s="18">
        <v>534000</v>
      </c>
    </row>
    <row r="42" spans="1:4" ht="14.25">
      <c r="A42" s="26" t="s">
        <v>74</v>
      </c>
      <c r="B42" s="26" t="s">
        <v>53</v>
      </c>
      <c r="C42" s="21"/>
      <c r="D42" s="27">
        <v>82800</v>
      </c>
    </row>
    <row r="43" spans="1:4" ht="14.25">
      <c r="A43" s="26" t="s">
        <v>75</v>
      </c>
      <c r="B43" s="26" t="s">
        <v>59</v>
      </c>
      <c r="C43" s="21"/>
      <c r="D43" s="27">
        <v>191000</v>
      </c>
    </row>
    <row r="44" spans="1:4" ht="14.25">
      <c r="A44" s="26" t="s">
        <v>76</v>
      </c>
      <c r="B44" s="26" t="s">
        <v>46</v>
      </c>
      <c r="C44" s="21"/>
      <c r="D44" s="27">
        <v>22200</v>
      </c>
    </row>
    <row r="45" spans="1:4" ht="14.25">
      <c r="A45" s="26" t="s">
        <v>77</v>
      </c>
      <c r="B45" s="26" t="s">
        <v>22</v>
      </c>
      <c r="C45" s="21"/>
      <c r="D45" s="27">
        <v>79000</v>
      </c>
    </row>
    <row r="46" spans="1:4" ht="14.25">
      <c r="A46" s="26" t="s">
        <v>78</v>
      </c>
      <c r="B46" s="26" t="s">
        <v>30</v>
      </c>
      <c r="C46" s="21"/>
      <c r="D46" s="27">
        <v>173300</v>
      </c>
    </row>
    <row r="47" spans="1:4" ht="14.25">
      <c r="A47" s="26" t="s">
        <v>79</v>
      </c>
      <c r="B47" s="26" t="s">
        <v>89</v>
      </c>
      <c r="C47" s="21"/>
      <c r="D47" s="27">
        <v>79800</v>
      </c>
    </row>
    <row r="48" spans="1:4" ht="14.25">
      <c r="A48" s="26" t="s">
        <v>88</v>
      </c>
      <c r="B48" s="26" t="s">
        <v>82</v>
      </c>
      <c r="C48" s="22"/>
      <c r="D48" s="27">
        <v>92800</v>
      </c>
    </row>
    <row r="49" spans="1:4" ht="18" customHeight="1">
      <c r="A49" s="6" t="s">
        <v>7</v>
      </c>
      <c r="B49" s="6" t="s">
        <v>55</v>
      </c>
      <c r="C49" s="14" t="s">
        <v>52</v>
      </c>
      <c r="D49" s="15">
        <f>D50</f>
        <v>133400</v>
      </c>
    </row>
    <row r="50" spans="1:4" ht="25.5">
      <c r="A50" s="26" t="s">
        <v>80</v>
      </c>
      <c r="B50" s="28" t="s">
        <v>51</v>
      </c>
      <c r="C50" s="22"/>
      <c r="D50" s="18">
        <v>133400</v>
      </c>
    </row>
    <row r="51" spans="1:4" ht="18" customHeight="1">
      <c r="A51" s="6" t="s">
        <v>8</v>
      </c>
      <c r="B51" s="6" t="s">
        <v>65</v>
      </c>
      <c r="C51" s="14" t="s">
        <v>92</v>
      </c>
      <c r="D51" s="15">
        <f>D52</f>
        <v>300000</v>
      </c>
    </row>
    <row r="52" spans="1:4" ht="25.5">
      <c r="A52" s="26" t="s">
        <v>32</v>
      </c>
      <c r="B52" s="28" t="s">
        <v>51</v>
      </c>
      <c r="C52" s="22"/>
      <c r="D52" s="18">
        <v>300000</v>
      </c>
    </row>
  </sheetData>
  <mergeCells count="5">
    <mergeCell ref="G12:I12"/>
    <mergeCell ref="C2:D2"/>
    <mergeCell ref="C4:D4"/>
    <mergeCell ref="G10:I10"/>
    <mergeCell ref="A5:D5"/>
  </mergeCells>
  <printOptions/>
  <pageMargins left="0.7874015748031497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4-0221</cp:lastModifiedBy>
  <cp:lastPrinted>2007-12-20T11:33:01Z</cp:lastPrinted>
  <dcterms:created xsi:type="dcterms:W3CDTF">2007-11-08T14:24:07Z</dcterms:created>
  <dcterms:modified xsi:type="dcterms:W3CDTF">2008-01-04T07:04:10Z</dcterms:modified>
  <cp:category/>
  <cp:version/>
  <cp:contentType/>
  <cp:contentStatus/>
</cp:coreProperties>
</file>