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3" sheetId="1" r:id="rId1"/>
  </sheets>
  <definedNames/>
  <calcPr fullCalcOnLoad="1"/>
</workbook>
</file>

<file path=xl/sharedStrings.xml><?xml version="1.0" encoding="utf-8"?>
<sst xmlns="http://schemas.openxmlformats.org/spreadsheetml/2006/main" count="63" uniqueCount="60">
  <si>
    <t>Lp.</t>
  </si>
  <si>
    <t>TREŚĆ</t>
  </si>
  <si>
    <t>1.</t>
  </si>
  <si>
    <t>2.</t>
  </si>
  <si>
    <t>3.</t>
  </si>
  <si>
    <t>4.</t>
  </si>
  <si>
    <t>5.</t>
  </si>
  <si>
    <t>6.</t>
  </si>
  <si>
    <t>7.</t>
  </si>
  <si>
    <t xml:space="preserve">wolne środki </t>
  </si>
  <si>
    <t>kredyty</t>
  </si>
  <si>
    <t>pożyczki</t>
  </si>
  <si>
    <t>w tym:</t>
  </si>
  <si>
    <t>DOCHODY</t>
  </si>
  <si>
    <t>PRZYCHODY</t>
  </si>
  <si>
    <t>WYDATKI</t>
  </si>
  <si>
    <t>ROZCHODY</t>
  </si>
  <si>
    <t>spłata rat pożyczek</t>
  </si>
  <si>
    <t>spłata rat kredytu</t>
  </si>
  <si>
    <t>8.</t>
  </si>
  <si>
    <t>9.</t>
  </si>
  <si>
    <t>Przychody - Rozchody</t>
  </si>
  <si>
    <t>10.</t>
  </si>
  <si>
    <t>11.</t>
  </si>
  <si>
    <t>12.</t>
  </si>
  <si>
    <t>13.</t>
  </si>
  <si>
    <t>stan zadłużenia (planowany na 31.12, wykonany na 30.06.)</t>
  </si>
  <si>
    <t>Wskaźnik zadłużenia do planowanych dochodów - max 60 %</t>
  </si>
  <si>
    <t>Wskaźnik obciążenia obsługą długu do planowanych dochodów - max 15 %</t>
  </si>
  <si>
    <t>14.</t>
  </si>
  <si>
    <t>%                     wykon.</t>
  </si>
  <si>
    <t>odestki z tytułu zaciągniętych kredytów i pożyczek</t>
  </si>
  <si>
    <t>wydatki bieżące</t>
  </si>
  <si>
    <t>wydatki majątkowe</t>
  </si>
  <si>
    <t>Wykonanie za               I półrocze 2007 r.</t>
  </si>
  <si>
    <t>Plan na 2007 r.</t>
  </si>
  <si>
    <t>X.  BILANSOWANIE  WYKONANIA  BUDŻETU  ZA  I PÓŁROCZE 2007 r.                                                                                             I   PROGNOZY  ZADŁUŻENIA</t>
  </si>
  <si>
    <t>stan zadłużenia na 1.01.2007 r.</t>
  </si>
  <si>
    <t>RAZEM (1+2)</t>
  </si>
  <si>
    <t>RAZEM (6+7)</t>
  </si>
  <si>
    <t xml:space="preserve">DEFICYT / NADWYŻKA (Dochody - Wydatki) </t>
  </si>
  <si>
    <t>5.1</t>
  </si>
  <si>
    <t>5.2</t>
  </si>
  <si>
    <t>pożyczki na prefinansowanie</t>
  </si>
  <si>
    <t>2.2.</t>
  </si>
  <si>
    <t>2.1.</t>
  </si>
  <si>
    <t>2.3.</t>
  </si>
  <si>
    <t>(9+2.2.+2.3.-5+10-11)</t>
  </si>
  <si>
    <t>dochody własne</t>
  </si>
  <si>
    <t>subwencja ogólna</t>
  </si>
  <si>
    <t>dotacje celowe</t>
  </si>
  <si>
    <t>środki pochodzące z budzetu UE</t>
  </si>
  <si>
    <t>1.1.</t>
  </si>
  <si>
    <t>1.2.</t>
  </si>
  <si>
    <t>1.3.</t>
  </si>
  <si>
    <t>1.4.</t>
  </si>
  <si>
    <t>4.1.</t>
  </si>
  <si>
    <t>4.2.</t>
  </si>
  <si>
    <t>umorzenia pożyczek</t>
  </si>
  <si>
    <t>W I półroczu 2007 r. w wyniku dobrej płynności finansowej Miasta nie korzystano z kredytu w rachunku bieżącym na pokrycie deficytu przejściowego.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</si>
</sst>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i/>
      <sz val="11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4" fontId="3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0" fontId="4" fillId="0" borderId="0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4" fillId="0" borderId="2" xfId="0" applyFont="1" applyBorder="1" applyAlignment="1">
      <alignment/>
    </xf>
    <xf numFmtId="4" fontId="4" fillId="0" borderId="2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4" fillId="0" borderId="3" xfId="0" applyFont="1" applyBorder="1" applyAlignment="1">
      <alignment/>
    </xf>
    <xf numFmtId="4" fontId="4" fillId="0" borderId="3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>
      <selection activeCell="H40" sqref="H40"/>
    </sheetView>
  </sheetViews>
  <sheetFormatPr defaultColWidth="9.00390625" defaultRowHeight="12.75"/>
  <cols>
    <col min="1" max="1" width="4.00390625" style="0" customWidth="1"/>
    <col min="2" max="2" width="51.875" style="0" customWidth="1"/>
    <col min="3" max="3" width="15.875" style="0" customWidth="1"/>
    <col min="4" max="4" width="18.00390625" style="0" customWidth="1"/>
    <col min="5" max="5" width="7.875" style="0" customWidth="1"/>
    <col min="7" max="7" width="10.125" style="0" bestFit="1" customWidth="1"/>
    <col min="8" max="8" width="12.75390625" style="0" bestFit="1" customWidth="1"/>
  </cols>
  <sheetData>
    <row r="1" spans="1:5" ht="15">
      <c r="A1" s="23">
        <v>173</v>
      </c>
      <c r="B1" s="23"/>
      <c r="C1" s="23"/>
      <c r="D1" s="23"/>
      <c r="E1" s="23"/>
    </row>
    <row r="3" spans="1:5" ht="35.25" customHeight="1">
      <c r="A3" s="24" t="s">
        <v>36</v>
      </c>
      <c r="B3" s="24"/>
      <c r="C3" s="24"/>
      <c r="D3" s="24"/>
      <c r="E3" s="24"/>
    </row>
    <row r="5" spans="1:5" ht="30" customHeight="1">
      <c r="A5" s="5" t="s">
        <v>0</v>
      </c>
      <c r="B5" s="5" t="s">
        <v>1</v>
      </c>
      <c r="C5" s="5" t="s">
        <v>35</v>
      </c>
      <c r="D5" s="5" t="s">
        <v>34</v>
      </c>
      <c r="E5" s="5" t="s">
        <v>30</v>
      </c>
    </row>
    <row r="6" spans="1:5" ht="13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</row>
    <row r="7" spans="1:5" s="1" customFormat="1" ht="21" customHeight="1">
      <c r="A7" s="6" t="s">
        <v>2</v>
      </c>
      <c r="B7" s="6" t="s">
        <v>13</v>
      </c>
      <c r="C7" s="7">
        <f>SUM(C9:C12)</f>
        <v>237381072.25</v>
      </c>
      <c r="D7" s="7">
        <f>SUM(D9:D12)</f>
        <v>124513600.01</v>
      </c>
      <c r="E7" s="7">
        <f>D7/C7*100</f>
        <v>52.45304473090735</v>
      </c>
    </row>
    <row r="8" spans="1:5" s="1" customFormat="1" ht="15" customHeight="1">
      <c r="A8" s="6"/>
      <c r="B8" s="6" t="s">
        <v>12</v>
      </c>
      <c r="C8" s="7"/>
      <c r="D8" s="12"/>
      <c r="E8" s="7"/>
    </row>
    <row r="9" spans="1:5" s="1" customFormat="1" ht="21" customHeight="1">
      <c r="A9" s="6" t="s">
        <v>52</v>
      </c>
      <c r="B9" s="6" t="s">
        <v>48</v>
      </c>
      <c r="C9" s="7">
        <v>116736732</v>
      </c>
      <c r="D9" s="12">
        <v>61764671.2</v>
      </c>
      <c r="E9" s="7">
        <f>D9/C9*100</f>
        <v>52.90937149071468</v>
      </c>
    </row>
    <row r="10" spans="1:5" s="1" customFormat="1" ht="21" customHeight="1">
      <c r="A10" s="6" t="s">
        <v>53</v>
      </c>
      <c r="B10" s="6" t="s">
        <v>49</v>
      </c>
      <c r="C10" s="7">
        <v>66834264</v>
      </c>
      <c r="D10" s="12">
        <v>39944692</v>
      </c>
      <c r="E10" s="7">
        <f>D10/C10*100</f>
        <v>59.76678668893548</v>
      </c>
    </row>
    <row r="11" spans="1:5" s="1" customFormat="1" ht="21" customHeight="1">
      <c r="A11" s="6" t="s">
        <v>54</v>
      </c>
      <c r="B11" s="6" t="s">
        <v>50</v>
      </c>
      <c r="C11" s="7">
        <v>38479960.25</v>
      </c>
      <c r="D11" s="12">
        <v>20685240.03</v>
      </c>
      <c r="E11" s="7">
        <f>D11/C11*100</f>
        <v>53.75587681382805</v>
      </c>
    </row>
    <row r="12" spans="1:5" s="1" customFormat="1" ht="21" customHeight="1">
      <c r="A12" s="6" t="s">
        <v>55</v>
      </c>
      <c r="B12" s="6" t="s">
        <v>51</v>
      </c>
      <c r="C12" s="7">
        <v>15330116</v>
      </c>
      <c r="D12" s="12">
        <v>2118996.78</v>
      </c>
      <c r="E12" s="7">
        <f>D12/C12*100</f>
        <v>13.822444526838543</v>
      </c>
    </row>
    <row r="13" spans="1:5" s="1" customFormat="1" ht="18" customHeight="1">
      <c r="A13" s="6"/>
      <c r="B13" s="6"/>
      <c r="C13" s="7"/>
      <c r="D13" s="12"/>
      <c r="E13" s="7"/>
    </row>
    <row r="14" spans="1:5" s="1" customFormat="1" ht="21" customHeight="1">
      <c r="A14" s="6" t="s">
        <v>3</v>
      </c>
      <c r="B14" s="6" t="s">
        <v>14</v>
      </c>
      <c r="C14" s="7">
        <f>SUM(C16:C18)</f>
        <v>48737795</v>
      </c>
      <c r="D14" s="7">
        <f>SUM(D16:D18)</f>
        <v>14849927.56</v>
      </c>
      <c r="E14" s="7">
        <f>D14/C14*100</f>
        <v>30.469018058777586</v>
      </c>
    </row>
    <row r="15" spans="1:5" s="1" customFormat="1" ht="15" customHeight="1">
      <c r="A15" s="6"/>
      <c r="B15" s="6" t="s">
        <v>12</v>
      </c>
      <c r="C15" s="7"/>
      <c r="D15" s="7"/>
      <c r="E15" s="7"/>
    </row>
    <row r="16" spans="1:5" s="1" customFormat="1" ht="18" customHeight="1">
      <c r="A16" s="6" t="s">
        <v>45</v>
      </c>
      <c r="B16" s="6" t="s">
        <v>9</v>
      </c>
      <c r="C16" s="7">
        <v>14723728</v>
      </c>
      <c r="D16" s="7">
        <v>14723727.56</v>
      </c>
      <c r="E16" s="7">
        <f>D16/C16*100</f>
        <v>99.9999970116264</v>
      </c>
    </row>
    <row r="17" spans="1:5" s="1" customFormat="1" ht="18" customHeight="1">
      <c r="A17" s="6" t="s">
        <v>44</v>
      </c>
      <c r="B17" s="6" t="s">
        <v>10</v>
      </c>
      <c r="C17" s="7">
        <v>31091867</v>
      </c>
      <c r="D17" s="7">
        <v>0</v>
      </c>
      <c r="E17" s="7">
        <f>D17/C17*100</f>
        <v>0</v>
      </c>
    </row>
    <row r="18" spans="1:5" s="1" customFormat="1" ht="18" customHeight="1">
      <c r="A18" s="6" t="s">
        <v>46</v>
      </c>
      <c r="B18" s="6" t="s">
        <v>11</v>
      </c>
      <c r="C18" s="7">
        <v>2922200</v>
      </c>
      <c r="D18" s="7">
        <v>126200</v>
      </c>
      <c r="E18" s="7">
        <f>D18/C18*100</f>
        <v>4.318664020258709</v>
      </c>
    </row>
    <row r="19" spans="1:5" s="2" customFormat="1" ht="18" customHeight="1">
      <c r="A19" s="8" t="s">
        <v>4</v>
      </c>
      <c r="B19" s="8" t="s">
        <v>38</v>
      </c>
      <c r="C19" s="9">
        <f>C7+C14</f>
        <v>286118867.25</v>
      </c>
      <c r="D19" s="9">
        <f>D7+D14</f>
        <v>139363527.57</v>
      </c>
      <c r="E19" s="9">
        <f>D19/C19*100</f>
        <v>48.70826202741441</v>
      </c>
    </row>
    <row r="20" spans="1:5" s="3" customFormat="1" ht="18" customHeight="1">
      <c r="A20" s="6"/>
      <c r="B20" s="6"/>
      <c r="C20" s="7"/>
      <c r="D20" s="7"/>
      <c r="E20" s="7"/>
    </row>
    <row r="21" spans="1:5" s="3" customFormat="1" ht="21" customHeight="1">
      <c r="A21" s="6" t="s">
        <v>5</v>
      </c>
      <c r="B21" s="6" t="s">
        <v>15</v>
      </c>
      <c r="C21" s="7">
        <f>C23+C25</f>
        <v>271248692.25</v>
      </c>
      <c r="D21" s="7">
        <f>D23+D25</f>
        <v>111983228.66</v>
      </c>
      <c r="E21" s="7">
        <f>D21/C21*100</f>
        <v>41.284338638134024</v>
      </c>
    </row>
    <row r="22" spans="1:5" s="3" customFormat="1" ht="15" customHeight="1">
      <c r="A22" s="6"/>
      <c r="B22" s="6" t="s">
        <v>12</v>
      </c>
      <c r="C22" s="7"/>
      <c r="D22" s="7"/>
      <c r="E22" s="7"/>
    </row>
    <row r="23" spans="1:5" s="3" customFormat="1" ht="18" customHeight="1">
      <c r="A23" s="6" t="s">
        <v>56</v>
      </c>
      <c r="B23" s="6" t="s">
        <v>32</v>
      </c>
      <c r="C23" s="7">
        <v>217707170.25</v>
      </c>
      <c r="D23" s="7">
        <v>99186965.66</v>
      </c>
      <c r="E23" s="7">
        <f>D23/C23*100</f>
        <v>45.55980657233314</v>
      </c>
    </row>
    <row r="24" spans="1:5" s="3" customFormat="1" ht="18" customHeight="1">
      <c r="A24" s="6"/>
      <c r="B24" s="22" t="s">
        <v>31</v>
      </c>
      <c r="C24" s="7">
        <v>4128000</v>
      </c>
      <c r="D24" s="7">
        <v>1448389.36</v>
      </c>
      <c r="E24" s="7">
        <f>D24/C24*100</f>
        <v>35.0869515503876</v>
      </c>
    </row>
    <row r="25" spans="1:5" s="3" customFormat="1" ht="18" customHeight="1">
      <c r="A25" s="6" t="s">
        <v>57</v>
      </c>
      <c r="B25" s="6" t="s">
        <v>33</v>
      </c>
      <c r="C25" s="7">
        <v>53541522</v>
      </c>
      <c r="D25" s="7">
        <v>12796263</v>
      </c>
      <c r="E25" s="7">
        <f>D25/C25*100</f>
        <v>23.899699750784073</v>
      </c>
    </row>
    <row r="26" spans="1:5" s="3" customFormat="1" ht="18" customHeight="1">
      <c r="A26" s="6"/>
      <c r="B26" s="6"/>
      <c r="C26" s="7"/>
      <c r="D26" s="7"/>
      <c r="E26" s="7"/>
    </row>
    <row r="27" spans="1:5" s="3" customFormat="1" ht="21" customHeight="1">
      <c r="A27" s="6" t="s">
        <v>6</v>
      </c>
      <c r="B27" s="6" t="s">
        <v>16</v>
      </c>
      <c r="C27" s="7">
        <f>SUM(C29:C30)</f>
        <v>14870175</v>
      </c>
      <c r="D27" s="7">
        <f>SUM(D29:D30)</f>
        <v>5146094.17</v>
      </c>
      <c r="E27" s="7">
        <f>D27/C27*100</f>
        <v>34.606816463155276</v>
      </c>
    </row>
    <row r="28" spans="1:5" s="3" customFormat="1" ht="15" customHeight="1">
      <c r="A28" s="6"/>
      <c r="B28" s="6" t="s">
        <v>12</v>
      </c>
      <c r="C28" s="7"/>
      <c r="D28" s="7"/>
      <c r="E28" s="7"/>
    </row>
    <row r="29" spans="1:5" s="3" customFormat="1" ht="18" customHeight="1">
      <c r="A29" s="6" t="s">
        <v>41</v>
      </c>
      <c r="B29" s="6" t="s">
        <v>17</v>
      </c>
      <c r="C29" s="7">
        <v>2861800</v>
      </c>
      <c r="D29" s="7">
        <v>291522.5</v>
      </c>
      <c r="E29" s="7">
        <f>D29/C29*100</f>
        <v>10.18668320637361</v>
      </c>
    </row>
    <row r="30" spans="1:5" s="3" customFormat="1" ht="18" customHeight="1">
      <c r="A30" s="6" t="s">
        <v>42</v>
      </c>
      <c r="B30" s="6" t="s">
        <v>18</v>
      </c>
      <c r="C30" s="7">
        <v>12008375</v>
      </c>
      <c r="D30" s="7">
        <v>4854571.67</v>
      </c>
      <c r="E30" s="7">
        <f>D30/C30*100</f>
        <v>40.42654955395714</v>
      </c>
    </row>
    <row r="31" spans="1:7" s="2" customFormat="1" ht="18" customHeight="1">
      <c r="A31" s="8" t="s">
        <v>7</v>
      </c>
      <c r="B31" s="8" t="s">
        <v>39</v>
      </c>
      <c r="C31" s="9">
        <f>C21+C27</f>
        <v>286118867.25</v>
      </c>
      <c r="D31" s="9">
        <f>D21+D27</f>
        <v>117129322.83</v>
      </c>
      <c r="E31" s="9">
        <f>D31/C31*100</f>
        <v>40.93729433356688</v>
      </c>
      <c r="G31" s="4"/>
    </row>
    <row r="32" spans="1:7" s="2" customFormat="1" ht="18" customHeight="1">
      <c r="A32" s="8"/>
      <c r="B32" s="8"/>
      <c r="C32" s="9"/>
      <c r="D32" s="9"/>
      <c r="E32" s="9"/>
      <c r="G32" s="4"/>
    </row>
    <row r="33" spans="1:5" s="3" customFormat="1" ht="18" customHeight="1">
      <c r="A33" s="6" t="s">
        <v>8</v>
      </c>
      <c r="B33" s="10" t="s">
        <v>40</v>
      </c>
      <c r="C33" s="7">
        <f>C7-C21</f>
        <v>-33867620</v>
      </c>
      <c r="D33" s="7">
        <f>D7-D21</f>
        <v>12530371.350000009</v>
      </c>
      <c r="E33" s="7"/>
    </row>
    <row r="34" spans="1:5" s="3" customFormat="1" ht="18" customHeight="1">
      <c r="A34" s="6" t="s">
        <v>19</v>
      </c>
      <c r="B34" s="10" t="s">
        <v>21</v>
      </c>
      <c r="C34" s="7">
        <f>C14-C27</f>
        <v>33867620</v>
      </c>
      <c r="D34" s="7">
        <f>D14-D27</f>
        <v>9703833.39</v>
      </c>
      <c r="E34" s="7">
        <f>D34/C34*100</f>
        <v>28.65224479901452</v>
      </c>
    </row>
    <row r="35" spans="1:5" s="3" customFormat="1" ht="18" customHeight="1">
      <c r="A35" s="6"/>
      <c r="B35" s="10"/>
      <c r="C35" s="7"/>
      <c r="D35" s="7"/>
      <c r="E35" s="6"/>
    </row>
    <row r="36" spans="1:5" s="3" customFormat="1" ht="18" customHeight="1">
      <c r="A36" s="6" t="s">
        <v>20</v>
      </c>
      <c r="B36" s="10" t="s">
        <v>37</v>
      </c>
      <c r="C36" s="7">
        <v>75150056.61</v>
      </c>
      <c r="D36" s="7">
        <v>75150056.61</v>
      </c>
      <c r="E36" s="7"/>
    </row>
    <row r="37" spans="1:5" s="3" customFormat="1" ht="18" customHeight="1">
      <c r="A37" s="6" t="s">
        <v>22</v>
      </c>
      <c r="B37" s="10" t="s">
        <v>43</v>
      </c>
      <c r="C37" s="7"/>
      <c r="D37" s="7">
        <v>2210250.3</v>
      </c>
      <c r="E37" s="7"/>
    </row>
    <row r="38" spans="1:5" s="3" customFormat="1" ht="18" customHeight="1">
      <c r="A38" s="6" t="s">
        <v>23</v>
      </c>
      <c r="B38" s="10" t="s">
        <v>58</v>
      </c>
      <c r="C38" s="7"/>
      <c r="D38" s="7">
        <v>513442.5</v>
      </c>
      <c r="E38" s="7"/>
    </row>
    <row r="39" spans="1:8" s="18" customFormat="1" ht="18" customHeight="1">
      <c r="A39" s="16" t="s">
        <v>24</v>
      </c>
      <c r="B39" s="14" t="s">
        <v>26</v>
      </c>
      <c r="C39" s="17">
        <f>C36+C17+C18-C27</f>
        <v>94293948.61</v>
      </c>
      <c r="D39" s="17">
        <f>D36+D17+D18-D27-D38+D37</f>
        <v>71826970.24</v>
      </c>
      <c r="E39" s="17">
        <f>D39/C39*100</f>
        <v>76.17346743753039</v>
      </c>
      <c r="H39" s="19"/>
    </row>
    <row r="40" spans="1:8" s="18" customFormat="1" ht="14.25" customHeight="1">
      <c r="A40" s="20"/>
      <c r="B40" s="15" t="s">
        <v>47</v>
      </c>
      <c r="C40" s="21"/>
      <c r="D40" s="21"/>
      <c r="E40" s="21"/>
      <c r="H40" s="19"/>
    </row>
    <row r="41" spans="1:5" s="3" customFormat="1" ht="18" customHeight="1">
      <c r="A41" s="6" t="s">
        <v>25</v>
      </c>
      <c r="B41" s="10" t="s">
        <v>27</v>
      </c>
      <c r="C41" s="7">
        <f>C39/C7*100</f>
        <v>39.72260623656358</v>
      </c>
      <c r="D41" s="7">
        <f>D39/C7*100</f>
        <v>30.258086526947174</v>
      </c>
      <c r="E41" s="7"/>
    </row>
    <row r="42" spans="1:5" s="3" customFormat="1" ht="27.75" customHeight="1">
      <c r="A42" s="6" t="s">
        <v>29</v>
      </c>
      <c r="B42" s="11" t="s">
        <v>28</v>
      </c>
      <c r="C42" s="7">
        <f>(C27+C24)/C7*100</f>
        <v>8.003239188334234</v>
      </c>
      <c r="D42" s="7">
        <f>(D27+D24)/C7*100</f>
        <v>2.778015731201585</v>
      </c>
      <c r="E42" s="7"/>
    </row>
    <row r="44" spans="1:5" ht="33.75" customHeight="1">
      <c r="A44" s="25" t="s">
        <v>59</v>
      </c>
      <c r="B44" s="25"/>
      <c r="C44" s="25"/>
      <c r="D44" s="25"/>
      <c r="E44" s="25"/>
    </row>
    <row r="45" ht="14.25">
      <c r="A45" s="13"/>
    </row>
  </sheetData>
  <mergeCells count="3">
    <mergeCell ref="A1:E1"/>
    <mergeCell ref="A3:E3"/>
    <mergeCell ref="A44:E44"/>
  </mergeCells>
  <printOptions/>
  <pageMargins left="0.7874015748031497" right="0" top="0.7874015748031497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4-0254</cp:lastModifiedBy>
  <cp:lastPrinted>2007-08-29T09:39:12Z</cp:lastPrinted>
  <dcterms:created xsi:type="dcterms:W3CDTF">2004-03-26T11:42:03Z</dcterms:created>
  <dcterms:modified xsi:type="dcterms:W3CDTF">2007-09-05T11:10:27Z</dcterms:modified>
  <cp:category/>
  <cp:version/>
  <cp:contentType/>
  <cp:contentStatus/>
</cp:coreProperties>
</file>