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Wykonanie" sheetId="1" r:id="rId1"/>
  </sheets>
  <definedNames/>
  <calcPr fullCalcOnLoad="1"/>
</workbook>
</file>

<file path=xl/sharedStrings.xml><?xml version="1.0" encoding="utf-8"?>
<sst xmlns="http://schemas.openxmlformats.org/spreadsheetml/2006/main" count="39" uniqueCount="33">
  <si>
    <t>1.</t>
  </si>
  <si>
    <t>2.</t>
  </si>
  <si>
    <t>3.</t>
  </si>
  <si>
    <t>4.</t>
  </si>
  <si>
    <t>5.</t>
  </si>
  <si>
    <t>6.</t>
  </si>
  <si>
    <t>7.</t>
  </si>
  <si>
    <t>8.</t>
  </si>
  <si>
    <t>OGÓŁEM</t>
  </si>
  <si>
    <t>RAZEM</t>
  </si>
  <si>
    <t>Rozdział 63095 - pozostała działalność              w turystyce</t>
  </si>
  <si>
    <t>Rozdział 75095         - pozostała działalność          w administracji</t>
  </si>
  <si>
    <t>Rozdział 92695         - pozostała działalność                    w kulturze fizycznej</t>
  </si>
  <si>
    <t>Os.Starówka</t>
  </si>
  <si>
    <t>Os.Południe</t>
  </si>
  <si>
    <t>Os.Armii Krajowej</t>
  </si>
  <si>
    <t>Os. Piastowskie</t>
  </si>
  <si>
    <t>Os. Słowackiego</t>
  </si>
  <si>
    <t>Os. Leśna</t>
  </si>
  <si>
    <t>Os. Wronia</t>
  </si>
  <si>
    <t>Os. Wierzeje</t>
  </si>
  <si>
    <t>Rozdział 85495         - pozostała działalność                   w opiece wychowawczej</t>
  </si>
  <si>
    <t xml:space="preserve">Rozdział 92195         - pozostała działalność                    w kulturze </t>
  </si>
  <si>
    <t>Lp.</t>
  </si>
  <si>
    <t>9.</t>
  </si>
  <si>
    <t>Os. Wyzwolenia-Sulejowska</t>
  </si>
  <si>
    <t>VII.  WYKONANIE   WYDATKÓW  JEDNOSTEK  POMOCNICZYCH</t>
  </si>
  <si>
    <t>PLAN   na   2007 r.</t>
  </si>
  <si>
    <t>NAZWA                     JEDNOSTKI</t>
  </si>
  <si>
    <t>% wykon. 14 : 8</t>
  </si>
  <si>
    <t>WYKONANIE za  I półrocze 2007 r.</t>
  </si>
  <si>
    <t>Tabela nr 18</t>
  </si>
  <si>
    <t xml:space="preserve">Wykonanie wydatków jednostek pomocniczych działających na terenie miasta za I półrocze 2007 r. charakteryzyje się niskim wskaźnikiem wykonania ze względu na realizację ustalonych preliminarzy zadań jednostek. Rady Osiedli przeznaczają wydatki na czynsze za lokale, artykuły biurowe oraz przedmioty do wyposażenia lokali, organizację imprez lokalnych dla mieszkańców osiedli, organizację konkursów, nagrody. Najwięcej wydano na organizację wydarzeń turystycznych 7.086,77 tj. 38,30 % wszystkich środków.                                          Imprezy i wycieczki planowane są w okresie wakacyjnym i świątecznym. </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</si>
</sst>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8">
    <font>
      <sz val="10"/>
      <name val="Arial"/>
      <family val="0"/>
    </font>
    <font>
      <b/>
      <sz val="10"/>
      <name val="Arial"/>
      <family val="2"/>
    </font>
    <font>
      <b/>
      <sz val="12"/>
      <name val="Arial"/>
      <family val="2"/>
    </font>
    <font>
      <sz val="12"/>
      <name val="Arial"/>
      <family val="2"/>
    </font>
    <font>
      <b/>
      <sz val="14"/>
      <name val="Arial"/>
      <family val="2"/>
    </font>
    <font>
      <b/>
      <sz val="11"/>
      <name val="Arial"/>
      <family val="2"/>
    </font>
    <font>
      <sz val="11"/>
      <name val="Arial"/>
      <family val="2"/>
    </font>
    <font>
      <b/>
      <sz val="8"/>
      <name val="Arial"/>
      <family val="2"/>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xf>
    <xf numFmtId="0" fontId="5" fillId="0" borderId="1" xfId="0" applyFont="1" applyBorder="1" applyAlignment="1">
      <alignment horizontal="center" vertical="center" wrapText="1"/>
    </xf>
    <xf numFmtId="0" fontId="6" fillId="0" borderId="1" xfId="0" applyFont="1" applyBorder="1" applyAlignment="1">
      <alignment/>
    </xf>
    <xf numFmtId="3" fontId="6" fillId="0" borderId="1" xfId="0" applyNumberFormat="1" applyFont="1" applyBorder="1" applyAlignment="1">
      <alignment/>
    </xf>
    <xf numFmtId="3" fontId="6" fillId="0" borderId="1" xfId="0" applyNumberFormat="1" applyFont="1" applyBorder="1" applyAlignment="1">
      <alignment horizontal="right"/>
    </xf>
    <xf numFmtId="0" fontId="5" fillId="0" borderId="1" xfId="0" applyFont="1" applyBorder="1" applyAlignment="1">
      <alignment/>
    </xf>
    <xf numFmtId="0" fontId="5" fillId="0" borderId="1" xfId="0" applyFont="1" applyBorder="1" applyAlignment="1">
      <alignment horizontal="center" vertical="center"/>
    </xf>
    <xf numFmtId="3" fontId="5" fillId="0" borderId="1" xfId="0" applyNumberFormat="1" applyFont="1" applyBorder="1" applyAlignment="1">
      <alignment vertical="center"/>
    </xf>
    <xf numFmtId="0" fontId="6" fillId="0" borderId="1" xfId="0" applyFont="1" applyBorder="1" applyAlignment="1">
      <alignment wrapText="1"/>
    </xf>
    <xf numFmtId="0" fontId="7" fillId="0" borderId="1" xfId="0" applyFont="1" applyBorder="1" applyAlignment="1">
      <alignment horizontal="center" vertical="center" wrapText="1"/>
    </xf>
    <xf numFmtId="4" fontId="0" fillId="0" borderId="1" xfId="0" applyNumberFormat="1" applyBorder="1" applyAlignment="1">
      <alignment/>
    </xf>
    <xf numFmtId="4" fontId="1" fillId="0" borderId="1" xfId="0" applyNumberFormat="1" applyFont="1" applyBorder="1" applyAlignment="1">
      <alignment vertical="center"/>
    </xf>
    <xf numFmtId="4" fontId="6" fillId="0" borderId="1" xfId="0" applyNumberFormat="1" applyFont="1" applyBorder="1" applyAlignment="1">
      <alignment/>
    </xf>
    <xf numFmtId="4" fontId="6" fillId="0" borderId="1" xfId="0" applyNumberFormat="1" applyFont="1" applyBorder="1" applyAlignment="1">
      <alignment horizontal="right"/>
    </xf>
    <xf numFmtId="4" fontId="5" fillId="0" borderId="1" xfId="0" applyNumberFormat="1" applyFont="1" applyBorder="1" applyAlignment="1">
      <alignment horizontal="right"/>
    </xf>
    <xf numFmtId="4" fontId="5" fillId="0" borderId="1" xfId="0" applyNumberFormat="1" applyFont="1" applyBorder="1" applyAlignment="1">
      <alignment vertical="center"/>
    </xf>
    <xf numFmtId="0" fontId="3" fillId="0" borderId="0" xfId="0" applyFont="1" applyAlignment="1">
      <alignment/>
    </xf>
    <xf numFmtId="3" fontId="3" fillId="0" borderId="1" xfId="0" applyNumberFormat="1" applyFont="1" applyBorder="1" applyAlignment="1">
      <alignment horizontal="right"/>
    </xf>
    <xf numFmtId="3" fontId="2" fillId="0" borderId="1" xfId="0" applyNumberFormat="1"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1" xfId="0" applyFont="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left" wrapText="1"/>
    </xf>
    <xf numFmtId="0" fontId="1" fillId="0" borderId="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
  <sheetViews>
    <sheetView tabSelected="1" workbookViewId="0" topLeftCell="A1">
      <selection activeCell="O19" sqref="O19"/>
    </sheetView>
  </sheetViews>
  <sheetFormatPr defaultColWidth="9.140625" defaultRowHeight="12.75"/>
  <cols>
    <col min="1" max="1" width="4.00390625" style="0" customWidth="1"/>
    <col min="2" max="2" width="17.421875" style="0" customWidth="1"/>
    <col min="3" max="3" width="10.57421875" style="0" customWidth="1"/>
    <col min="4" max="5" width="12.8515625" style="0" customWidth="1"/>
    <col min="6" max="6" width="12.28125" style="0" customWidth="1"/>
    <col min="7" max="7" width="12.140625" style="0" customWidth="1"/>
    <col min="8" max="8" width="10.28125" style="0" customWidth="1"/>
    <col min="9" max="9" width="11.421875" style="0" customWidth="1"/>
    <col min="10" max="10" width="13.00390625" style="0" customWidth="1"/>
    <col min="11" max="11" width="12.8515625" style="0" customWidth="1"/>
    <col min="12" max="12" width="12.28125" style="0" customWidth="1"/>
    <col min="13" max="13" width="12.140625" style="0" customWidth="1"/>
    <col min="14" max="14" width="10.28125" style="0" customWidth="1"/>
    <col min="15" max="15" width="7.140625" style="0" customWidth="1"/>
  </cols>
  <sheetData>
    <row r="1" ht="12.75">
      <c r="M1" t="s">
        <v>31</v>
      </c>
    </row>
    <row r="2" spans="1:14" ht="45" customHeight="1">
      <c r="A2" s="25" t="s">
        <v>26</v>
      </c>
      <c r="B2" s="25"/>
      <c r="C2" s="25"/>
      <c r="D2" s="25"/>
      <c r="E2" s="25"/>
      <c r="F2" s="25"/>
      <c r="G2" s="25"/>
      <c r="H2" s="25"/>
      <c r="I2" s="25"/>
      <c r="J2" s="25"/>
      <c r="K2" s="25"/>
      <c r="L2" s="25"/>
      <c r="M2" s="25"/>
      <c r="N2" s="25"/>
    </row>
    <row r="3" ht="25.5" customHeight="1"/>
    <row r="4" spans="1:15" ht="25.5" customHeight="1">
      <c r="A4" s="24" t="s">
        <v>23</v>
      </c>
      <c r="B4" s="24" t="s">
        <v>28</v>
      </c>
      <c r="C4" s="21" t="s">
        <v>27</v>
      </c>
      <c r="D4" s="22"/>
      <c r="E4" s="22"/>
      <c r="F4" s="22"/>
      <c r="G4" s="22"/>
      <c r="H4" s="23"/>
      <c r="I4" s="21" t="s">
        <v>30</v>
      </c>
      <c r="J4" s="22"/>
      <c r="K4" s="22"/>
      <c r="L4" s="22"/>
      <c r="M4" s="22"/>
      <c r="N4" s="23"/>
      <c r="O4" s="27" t="s">
        <v>29</v>
      </c>
    </row>
    <row r="5" spans="1:15" s="1" customFormat="1" ht="81" customHeight="1">
      <c r="A5" s="24"/>
      <c r="B5" s="24"/>
      <c r="C5" s="11" t="s">
        <v>10</v>
      </c>
      <c r="D5" s="11" t="s">
        <v>11</v>
      </c>
      <c r="E5" s="11" t="s">
        <v>21</v>
      </c>
      <c r="F5" s="11" t="s">
        <v>22</v>
      </c>
      <c r="G5" s="11" t="s">
        <v>12</v>
      </c>
      <c r="H5" s="11" t="s">
        <v>9</v>
      </c>
      <c r="I5" s="11" t="s">
        <v>10</v>
      </c>
      <c r="J5" s="11" t="s">
        <v>11</v>
      </c>
      <c r="K5" s="11" t="s">
        <v>21</v>
      </c>
      <c r="L5" s="11" t="s">
        <v>22</v>
      </c>
      <c r="M5" s="11" t="s">
        <v>12</v>
      </c>
      <c r="N5" s="11" t="s">
        <v>9</v>
      </c>
      <c r="O5" s="27"/>
    </row>
    <row r="6" spans="1:15" s="1" customFormat="1" ht="15">
      <c r="A6" s="3">
        <v>1</v>
      </c>
      <c r="B6" s="3">
        <v>2</v>
      </c>
      <c r="C6" s="3">
        <v>3</v>
      </c>
      <c r="D6" s="3">
        <v>4</v>
      </c>
      <c r="E6" s="3">
        <v>5</v>
      </c>
      <c r="F6" s="3">
        <v>6</v>
      </c>
      <c r="G6" s="3">
        <v>7</v>
      </c>
      <c r="H6" s="3">
        <v>8</v>
      </c>
      <c r="I6" s="3">
        <v>9</v>
      </c>
      <c r="J6" s="3">
        <v>10</v>
      </c>
      <c r="K6" s="3">
        <v>11</v>
      </c>
      <c r="L6" s="3">
        <v>12</v>
      </c>
      <c r="M6" s="3">
        <v>13</v>
      </c>
      <c r="N6" s="3">
        <v>14</v>
      </c>
      <c r="O6" s="3">
        <v>15</v>
      </c>
    </row>
    <row r="7" spans="1:15" ht="20.25" customHeight="1">
      <c r="A7" s="4" t="s">
        <v>0</v>
      </c>
      <c r="B7" s="4" t="s">
        <v>13</v>
      </c>
      <c r="C7" s="5">
        <v>3550</v>
      </c>
      <c r="D7" s="6">
        <v>450</v>
      </c>
      <c r="E7" s="6">
        <v>3500</v>
      </c>
      <c r="F7" s="6">
        <v>200</v>
      </c>
      <c r="G7" s="6">
        <v>800</v>
      </c>
      <c r="H7" s="19">
        <f>SUM(C7:G7)</f>
        <v>8500</v>
      </c>
      <c r="I7" s="14">
        <v>0</v>
      </c>
      <c r="J7" s="15">
        <v>244.1</v>
      </c>
      <c r="K7" s="15">
        <v>437.8</v>
      </c>
      <c r="L7" s="15">
        <v>0</v>
      </c>
      <c r="M7" s="15">
        <v>0</v>
      </c>
      <c r="N7" s="16">
        <f>SUM(I7:M7)</f>
        <v>681.9</v>
      </c>
      <c r="O7" s="12">
        <f>N7/H7*100</f>
        <v>8.022352941176472</v>
      </c>
    </row>
    <row r="8" spans="1:15" ht="19.5" customHeight="1">
      <c r="A8" s="4" t="s">
        <v>1</v>
      </c>
      <c r="B8" s="4" t="s">
        <v>14</v>
      </c>
      <c r="C8" s="5">
        <v>5750</v>
      </c>
      <c r="D8" s="6">
        <v>300</v>
      </c>
      <c r="E8" s="6">
        <v>1300</v>
      </c>
      <c r="F8" s="6">
        <v>150</v>
      </c>
      <c r="G8" s="6">
        <v>1000</v>
      </c>
      <c r="H8" s="19">
        <f aca="true" t="shared" si="0" ref="H8:H14">SUM(C8:G8)</f>
        <v>8500</v>
      </c>
      <c r="I8" s="14">
        <v>308.15</v>
      </c>
      <c r="J8" s="15">
        <v>147.8</v>
      </c>
      <c r="K8" s="15">
        <v>71.3</v>
      </c>
      <c r="L8" s="15">
        <v>0</v>
      </c>
      <c r="M8" s="15">
        <v>438.98</v>
      </c>
      <c r="N8" s="16">
        <f aca="true" t="shared" si="1" ref="N8:N15">SUM(I8:M8)</f>
        <v>966.23</v>
      </c>
      <c r="O8" s="12">
        <f aca="true" t="shared" si="2" ref="O8:O16">N8/H8*100</f>
        <v>11.367411764705883</v>
      </c>
    </row>
    <row r="9" spans="1:15" ht="19.5" customHeight="1">
      <c r="A9" s="4" t="s">
        <v>2</v>
      </c>
      <c r="B9" s="4" t="s">
        <v>15</v>
      </c>
      <c r="C9" s="5">
        <v>3800</v>
      </c>
      <c r="D9" s="6">
        <v>500</v>
      </c>
      <c r="E9" s="6">
        <v>1000</v>
      </c>
      <c r="F9" s="6">
        <v>1100</v>
      </c>
      <c r="G9" s="6">
        <v>2100</v>
      </c>
      <c r="H9" s="19">
        <f t="shared" si="0"/>
        <v>8500</v>
      </c>
      <c r="I9" s="14">
        <v>920.45</v>
      </c>
      <c r="J9" s="15">
        <v>337.51</v>
      </c>
      <c r="K9" s="15">
        <v>523.95</v>
      </c>
      <c r="L9" s="15">
        <v>0</v>
      </c>
      <c r="M9" s="15">
        <v>382.38</v>
      </c>
      <c r="N9" s="16">
        <f t="shared" si="1"/>
        <v>2164.29</v>
      </c>
      <c r="O9" s="12">
        <f t="shared" si="2"/>
        <v>25.462235294117647</v>
      </c>
    </row>
    <row r="10" spans="1:15" ht="19.5" customHeight="1">
      <c r="A10" s="4" t="s">
        <v>3</v>
      </c>
      <c r="B10" s="4" t="s">
        <v>16</v>
      </c>
      <c r="C10" s="5">
        <v>3300</v>
      </c>
      <c r="D10" s="6">
        <v>2700</v>
      </c>
      <c r="E10" s="6">
        <v>700</v>
      </c>
      <c r="F10" s="6">
        <v>1600</v>
      </c>
      <c r="G10" s="6">
        <v>200</v>
      </c>
      <c r="H10" s="19">
        <f t="shared" si="0"/>
        <v>8500</v>
      </c>
      <c r="I10" s="14">
        <v>1248.43</v>
      </c>
      <c r="J10" s="15">
        <v>1329.47</v>
      </c>
      <c r="K10" s="15">
        <v>0</v>
      </c>
      <c r="L10" s="15">
        <v>700</v>
      </c>
      <c r="M10" s="15">
        <v>0</v>
      </c>
      <c r="N10" s="16">
        <f t="shared" si="1"/>
        <v>3277.9</v>
      </c>
      <c r="O10" s="12">
        <f t="shared" si="2"/>
        <v>38.563529411764705</v>
      </c>
    </row>
    <row r="11" spans="1:15" ht="19.5" customHeight="1">
      <c r="A11" s="4" t="s">
        <v>4</v>
      </c>
      <c r="B11" s="4" t="s">
        <v>17</v>
      </c>
      <c r="C11" s="5">
        <v>5500</v>
      </c>
      <c r="D11" s="6">
        <v>100</v>
      </c>
      <c r="E11" s="6">
        <v>800</v>
      </c>
      <c r="F11" s="6">
        <v>1500</v>
      </c>
      <c r="G11" s="6">
        <v>600</v>
      </c>
      <c r="H11" s="19">
        <f t="shared" si="0"/>
        <v>8500</v>
      </c>
      <c r="I11" s="14">
        <v>986.26</v>
      </c>
      <c r="J11" s="15">
        <v>0</v>
      </c>
      <c r="K11" s="15">
        <v>362.97</v>
      </c>
      <c r="L11" s="15">
        <v>929.96</v>
      </c>
      <c r="M11" s="15">
        <v>0</v>
      </c>
      <c r="N11" s="16">
        <f t="shared" si="1"/>
        <v>2279.19</v>
      </c>
      <c r="O11" s="12">
        <f t="shared" si="2"/>
        <v>26.814</v>
      </c>
    </row>
    <row r="12" spans="1:15" ht="19.5" customHeight="1">
      <c r="A12" s="4" t="s">
        <v>5</v>
      </c>
      <c r="B12" s="4" t="s">
        <v>18</v>
      </c>
      <c r="C12" s="5">
        <v>3000</v>
      </c>
      <c r="D12" s="6">
        <v>2500</v>
      </c>
      <c r="E12" s="6">
        <v>250</v>
      </c>
      <c r="F12" s="6">
        <v>750</v>
      </c>
      <c r="G12" s="6">
        <v>2000</v>
      </c>
      <c r="H12" s="19">
        <f t="shared" si="0"/>
        <v>8500</v>
      </c>
      <c r="I12" s="14">
        <v>0</v>
      </c>
      <c r="J12" s="15">
        <v>807.03</v>
      </c>
      <c r="K12" s="15">
        <v>0</v>
      </c>
      <c r="L12" s="15">
        <v>371.15</v>
      </c>
      <c r="M12" s="15">
        <v>0</v>
      </c>
      <c r="N12" s="16">
        <f t="shared" si="1"/>
        <v>1178.1799999999998</v>
      </c>
      <c r="O12" s="12">
        <f t="shared" si="2"/>
        <v>13.860941176470586</v>
      </c>
    </row>
    <row r="13" spans="1:15" ht="19.5" customHeight="1">
      <c r="A13" s="4" t="s">
        <v>6</v>
      </c>
      <c r="B13" s="4" t="s">
        <v>19</v>
      </c>
      <c r="C13" s="5">
        <v>5400</v>
      </c>
      <c r="D13" s="6">
        <v>500</v>
      </c>
      <c r="E13" s="6">
        <v>900</v>
      </c>
      <c r="F13" s="6">
        <v>700</v>
      </c>
      <c r="G13" s="6">
        <v>1000</v>
      </c>
      <c r="H13" s="19">
        <f t="shared" si="0"/>
        <v>8500</v>
      </c>
      <c r="I13" s="14">
        <v>2362.33</v>
      </c>
      <c r="J13" s="15">
        <v>54.9</v>
      </c>
      <c r="K13" s="15">
        <v>213.97</v>
      </c>
      <c r="L13" s="15">
        <v>0</v>
      </c>
      <c r="M13" s="15">
        <v>71.96</v>
      </c>
      <c r="N13" s="16">
        <f t="shared" si="1"/>
        <v>2703.16</v>
      </c>
      <c r="O13" s="12">
        <f t="shared" si="2"/>
        <v>31.801882352941174</v>
      </c>
    </row>
    <row r="14" spans="1:15" ht="19.5" customHeight="1">
      <c r="A14" s="4" t="s">
        <v>7</v>
      </c>
      <c r="B14" s="4" t="s">
        <v>20</v>
      </c>
      <c r="C14" s="5">
        <v>1000</v>
      </c>
      <c r="D14" s="6">
        <v>1450</v>
      </c>
      <c r="E14" s="6">
        <v>2700</v>
      </c>
      <c r="F14" s="6">
        <v>1550</v>
      </c>
      <c r="G14" s="6">
        <v>1800</v>
      </c>
      <c r="H14" s="19">
        <f t="shared" si="0"/>
        <v>8500</v>
      </c>
      <c r="I14" s="14">
        <v>0</v>
      </c>
      <c r="J14" s="15">
        <v>385.13</v>
      </c>
      <c r="K14" s="15">
        <v>1919.31</v>
      </c>
      <c r="L14" s="15">
        <v>389.53</v>
      </c>
      <c r="M14" s="15">
        <v>77</v>
      </c>
      <c r="N14" s="16">
        <f t="shared" si="1"/>
        <v>2770.9700000000003</v>
      </c>
      <c r="O14" s="12">
        <f t="shared" si="2"/>
        <v>32.599647058823535</v>
      </c>
    </row>
    <row r="15" spans="1:15" ht="29.25" customHeight="1">
      <c r="A15" s="4" t="s">
        <v>24</v>
      </c>
      <c r="B15" s="10" t="s">
        <v>25</v>
      </c>
      <c r="C15" s="5">
        <v>2900</v>
      </c>
      <c r="D15" s="6">
        <v>2100</v>
      </c>
      <c r="E15" s="6">
        <v>1650</v>
      </c>
      <c r="F15" s="6">
        <v>1050</v>
      </c>
      <c r="G15" s="6">
        <v>800</v>
      </c>
      <c r="H15" s="19">
        <f>SUM(C15:G15)</f>
        <v>8500</v>
      </c>
      <c r="I15" s="14">
        <v>1261.15</v>
      </c>
      <c r="J15" s="15">
        <v>1116.05</v>
      </c>
      <c r="K15" s="15">
        <v>0</v>
      </c>
      <c r="L15" s="15">
        <v>0</v>
      </c>
      <c r="M15" s="15">
        <v>106.63</v>
      </c>
      <c r="N15" s="16">
        <f t="shared" si="1"/>
        <v>2483.83</v>
      </c>
      <c r="O15" s="12">
        <f t="shared" si="2"/>
        <v>29.221529411764706</v>
      </c>
    </row>
    <row r="16" spans="1:15" s="2" customFormat="1" ht="27.75" customHeight="1">
      <c r="A16" s="7"/>
      <c r="B16" s="8" t="s">
        <v>8</v>
      </c>
      <c r="C16" s="9">
        <f aca="true" t="shared" si="3" ref="C16:H16">SUM(C7:C15)</f>
        <v>34200</v>
      </c>
      <c r="D16" s="9">
        <f t="shared" si="3"/>
        <v>10600</v>
      </c>
      <c r="E16" s="9">
        <f t="shared" si="3"/>
        <v>12800</v>
      </c>
      <c r="F16" s="9">
        <f t="shared" si="3"/>
        <v>8600</v>
      </c>
      <c r="G16" s="9">
        <f t="shared" si="3"/>
        <v>10300</v>
      </c>
      <c r="H16" s="20">
        <f t="shared" si="3"/>
        <v>76500</v>
      </c>
      <c r="I16" s="17">
        <f aca="true" t="shared" si="4" ref="I16:N16">SUM(I7:I15)</f>
        <v>7086.77</v>
      </c>
      <c r="J16" s="17">
        <f t="shared" si="4"/>
        <v>4421.99</v>
      </c>
      <c r="K16" s="17">
        <f t="shared" si="4"/>
        <v>3529.3</v>
      </c>
      <c r="L16" s="17">
        <f t="shared" si="4"/>
        <v>2390.6400000000003</v>
      </c>
      <c r="M16" s="17">
        <f t="shared" si="4"/>
        <v>1076.95</v>
      </c>
      <c r="N16" s="17">
        <f t="shared" si="4"/>
        <v>18505.65</v>
      </c>
      <c r="O16" s="13">
        <f t="shared" si="2"/>
        <v>24.190392156862746</v>
      </c>
    </row>
    <row r="17" ht="19.5" customHeight="1"/>
    <row r="18" spans="1:15" s="18" customFormat="1" ht="63.75" customHeight="1">
      <c r="A18" s="26" t="s">
        <v>32</v>
      </c>
      <c r="B18" s="26"/>
      <c r="C18" s="26"/>
      <c r="D18" s="26"/>
      <c r="E18" s="26"/>
      <c r="F18" s="26"/>
      <c r="G18" s="26"/>
      <c r="H18" s="26"/>
      <c r="I18" s="26"/>
      <c r="J18" s="26"/>
      <c r="K18" s="26"/>
      <c r="L18" s="26"/>
      <c r="M18" s="26"/>
      <c r="N18" s="26"/>
      <c r="O18" s="26"/>
    </row>
  </sheetData>
  <mergeCells count="7">
    <mergeCell ref="A18:O18"/>
    <mergeCell ref="I4:N4"/>
    <mergeCell ref="A2:N2"/>
    <mergeCell ref="O4:O5"/>
    <mergeCell ref="A4:A5"/>
    <mergeCell ref="B4:B5"/>
    <mergeCell ref="C4:H4"/>
  </mergeCells>
  <printOptions/>
  <pageMargins left="0" right="0.1968503937007874"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 Piotrków Tryb.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4-0254</dc:creator>
  <cp:keywords/>
  <dc:description/>
  <cp:lastModifiedBy>4-0254</cp:lastModifiedBy>
  <cp:lastPrinted>2007-08-23T12:39:11Z</cp:lastPrinted>
  <dcterms:created xsi:type="dcterms:W3CDTF">2005-11-10T07:46:33Z</dcterms:created>
  <dcterms:modified xsi:type="dcterms:W3CDTF">2007-09-05T11:09:13Z</dcterms:modified>
  <cp:category/>
  <cp:version/>
  <cp:contentType/>
  <cp:contentStatus/>
</cp:coreProperties>
</file>