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<sst xmlns="http://schemas.openxmlformats.org/spreadsheetml/2006/main" count="21" uniqueCount="20">
  <si>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raty kapitałowe</t>
  </si>
  <si>
    <t>odsetki</t>
  </si>
  <si>
    <t>OGÓŁEM</t>
  </si>
  <si>
    <t>RAZEM KREDYTY</t>
  </si>
  <si>
    <t>RAZEM POŻYCZKI</t>
  </si>
  <si>
    <t>Rady Miasta w Piotrkowie Tryb.</t>
  </si>
  <si>
    <t>TREŚĆ</t>
  </si>
  <si>
    <t>raty kapitałowe - § 992</t>
  </si>
  <si>
    <t xml:space="preserve">PROGNOZA DŁUGU MIASTA PIOTRKOWA TRYBUNALSKIEGO NA 2007 ROK </t>
  </si>
  <si>
    <t>Spłaty w 2007 r.</t>
  </si>
  <si>
    <t>Do spłacenia po 2007 r.</t>
  </si>
  <si>
    <t>Zaciągnięte pożyczki,   kredyty przed 2006 r.</t>
  </si>
  <si>
    <t>Zaciągnięte pożyczki,   kredyty w 2006 r.</t>
  </si>
  <si>
    <t>Umorzenia przed 2007 r.</t>
  </si>
  <si>
    <t>Planowane pożyczki  i kredyty na 2007 r. - § 952</t>
  </si>
  <si>
    <t>Spłata pożyczek                   i kredytów przed 2007 r.</t>
  </si>
  <si>
    <t>Umorzenia w 2007 r.</t>
  </si>
  <si>
    <t>Załącznik nr 5</t>
  </si>
  <si>
    <t>do Uchwały Nr X/150/07</t>
  </si>
  <si>
    <t>z dnia    20 czerwca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</si>
</sst>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">
      <selection activeCell="B11" sqref="B11:K11"/>
    </sheetView>
  </sheetViews>
  <sheetFormatPr defaultColWidth="9.00390625" defaultRowHeight="12.75"/>
  <cols>
    <col min="1" max="1" width="18.125" style="0" customWidth="1"/>
    <col min="2" max="2" width="15.25390625" style="0" customWidth="1"/>
    <col min="3" max="3" width="15.875" style="0" customWidth="1"/>
    <col min="4" max="4" width="14.00390625" style="0" customWidth="1"/>
    <col min="5" max="5" width="12.625" style="0" customWidth="1"/>
    <col min="6" max="6" width="11.00390625" style="0" customWidth="1"/>
    <col min="7" max="7" width="17.875" style="0" customWidth="1"/>
    <col min="8" max="8" width="11.00390625" style="0" customWidth="1"/>
    <col min="10" max="10" width="12.00390625" style="0" customWidth="1"/>
    <col min="11" max="11" width="10.00390625" style="0" customWidth="1"/>
  </cols>
  <sheetData>
    <row r="2" spans="9:10" ht="12.75">
      <c r="I2" s="8" t="s">
        <v>17</v>
      </c>
      <c r="J2" s="9"/>
    </row>
    <row r="3" spans="9:10" ht="12.75">
      <c r="I3" s="8" t="s">
        <v>18</v>
      </c>
      <c r="J3" s="8"/>
    </row>
    <row r="4" spans="9:10" ht="12.75">
      <c r="I4" s="9" t="s">
        <v>5</v>
      </c>
      <c r="J4" s="9"/>
    </row>
    <row r="5" spans="9:10" ht="12.75">
      <c r="I5" s="8" t="s">
        <v>19</v>
      </c>
      <c r="J5" s="9"/>
    </row>
    <row r="6" spans="8:9" ht="12.75">
      <c r="H6" s="8"/>
      <c r="I6" s="8"/>
    </row>
    <row r="7" spans="1:10" ht="30" customHeight="1">
      <c r="A7" s="12" t="s">
        <v>8</v>
      </c>
      <c r="B7" s="12"/>
      <c r="C7" s="12"/>
      <c r="D7" s="12"/>
      <c r="E7" s="12"/>
      <c r="F7" s="12"/>
      <c r="G7" s="12"/>
      <c r="H7" s="12"/>
      <c r="I7" s="12"/>
      <c r="J7" s="12"/>
    </row>
    <row r="8" ht="37.5" customHeight="1"/>
    <row r="9" spans="1:11" s="1" customFormat="1" ht="26.25" customHeight="1">
      <c r="A9" s="13" t="s">
        <v>6</v>
      </c>
      <c r="B9" s="13" t="s">
        <v>11</v>
      </c>
      <c r="C9" s="13" t="s">
        <v>12</v>
      </c>
      <c r="D9" s="13" t="s">
        <v>15</v>
      </c>
      <c r="E9" s="13" t="s">
        <v>13</v>
      </c>
      <c r="F9" s="13" t="s">
        <v>16</v>
      </c>
      <c r="G9" s="13" t="s">
        <v>14</v>
      </c>
      <c r="H9" s="15" t="s">
        <v>9</v>
      </c>
      <c r="I9" s="15"/>
      <c r="J9" s="16" t="s">
        <v>10</v>
      </c>
      <c r="K9" s="17"/>
    </row>
    <row r="10" spans="1:11" s="1" customFormat="1" ht="38.25">
      <c r="A10" s="14"/>
      <c r="B10" s="14"/>
      <c r="C10" s="14"/>
      <c r="D10" s="14"/>
      <c r="E10" s="14"/>
      <c r="F10" s="14"/>
      <c r="G10" s="14"/>
      <c r="H10" s="2" t="s">
        <v>7</v>
      </c>
      <c r="I10" s="2" t="s">
        <v>1</v>
      </c>
      <c r="J10" s="3" t="s">
        <v>0</v>
      </c>
      <c r="K10" s="3" t="s">
        <v>1</v>
      </c>
    </row>
    <row r="11" spans="1:11" s="1" customFormat="1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s="5" customFormat="1" ht="35.25" customHeight="1">
      <c r="A12" s="2" t="s">
        <v>2</v>
      </c>
      <c r="B12" s="4">
        <f aca="true" t="shared" si="0" ref="B12:K12">SUM(B13:B14)</f>
        <v>94778638</v>
      </c>
      <c r="C12" s="4">
        <f>SUM(C13:C14)</f>
        <v>38828089</v>
      </c>
      <c r="D12" s="4">
        <f t="shared" si="0"/>
        <v>54518565</v>
      </c>
      <c r="E12" s="4">
        <f t="shared" si="0"/>
        <v>3938106</v>
      </c>
      <c r="F12" s="4">
        <f>SUM(F13:F14)</f>
        <v>494203</v>
      </c>
      <c r="G12" s="4">
        <f t="shared" si="0"/>
        <v>34014067</v>
      </c>
      <c r="H12" s="4">
        <f t="shared" si="0"/>
        <v>14870175</v>
      </c>
      <c r="I12" s="4">
        <f t="shared" si="0"/>
        <v>4130000</v>
      </c>
      <c r="J12" s="4">
        <f t="shared" si="0"/>
        <v>93799745</v>
      </c>
      <c r="K12" s="4">
        <f t="shared" si="0"/>
        <v>15753918</v>
      </c>
    </row>
    <row r="13" spans="1:11" s="5" customFormat="1" ht="18" customHeight="1">
      <c r="A13" s="6" t="s">
        <v>3</v>
      </c>
      <c r="B13" s="7">
        <v>83176757</v>
      </c>
      <c r="C13" s="7">
        <v>35462589</v>
      </c>
      <c r="D13" s="7">
        <v>48280190</v>
      </c>
      <c r="E13" s="7"/>
      <c r="F13" s="7"/>
      <c r="G13" s="7">
        <f>35596877-4959939+330000+1200000-589000-486071</f>
        <v>31091867</v>
      </c>
      <c r="H13" s="7">
        <v>12008375</v>
      </c>
      <c r="I13" s="7">
        <v>3536562</v>
      </c>
      <c r="J13" s="7">
        <f>B13+C13-D13+G13-H13</f>
        <v>89442648</v>
      </c>
      <c r="K13" s="7">
        <v>15589468</v>
      </c>
    </row>
    <row r="14" spans="1:11" s="5" customFormat="1" ht="18" customHeight="1">
      <c r="A14" s="6" t="s">
        <v>4</v>
      </c>
      <c r="B14" s="7">
        <v>11601881</v>
      </c>
      <c r="C14" s="7">
        <v>3365500</v>
      </c>
      <c r="D14" s="7">
        <v>6238375</v>
      </c>
      <c r="E14" s="7">
        <v>3938106</v>
      </c>
      <c r="F14" s="7">
        <f>91350+402853</f>
        <v>494203</v>
      </c>
      <c r="G14" s="7">
        <f>1621200+230000+589000+482000</f>
        <v>2922200</v>
      </c>
      <c r="H14" s="7">
        <v>2861800</v>
      </c>
      <c r="I14" s="7">
        <v>593438</v>
      </c>
      <c r="J14" s="7">
        <f>B14+C14-D14-E14+G14-H14-F14</f>
        <v>4357097</v>
      </c>
      <c r="K14" s="7">
        <v>164450</v>
      </c>
    </row>
    <row r="15" spans="1:11" s="5" customFormat="1" ht="18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5" customFormat="1" ht="18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5" customFormat="1" ht="18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5" customFormat="1" ht="18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5" customFormat="1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5" customFormat="1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5" customFormat="1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5" customFormat="1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5" customFormat="1" ht="18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5" customFormat="1" ht="18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5" customFormat="1" ht="18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s="5" customFormat="1" ht="18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</row>
  </sheetData>
  <mergeCells count="10">
    <mergeCell ref="A7:J7"/>
    <mergeCell ref="A9:A10"/>
    <mergeCell ref="H9:I9"/>
    <mergeCell ref="J9:K9"/>
    <mergeCell ref="B9:B10"/>
    <mergeCell ref="C9:C10"/>
    <mergeCell ref="D9:D10"/>
    <mergeCell ref="E9:E10"/>
    <mergeCell ref="G9:G10"/>
    <mergeCell ref="F9:F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2007-06-20T12:47:09Z</cp:lastPrinted>
  <dcterms:created xsi:type="dcterms:W3CDTF">2003-12-12T10:33:10Z</dcterms:created>
  <dcterms:modified xsi:type="dcterms:W3CDTF">2007-06-21T10:35:17Z</dcterms:modified>
  <cp:category/>
  <cp:version/>
  <cp:contentType/>
  <cp:contentStatus/>
</cp:coreProperties>
</file>