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2" sheetId="1" r:id="rId1"/>
  </sheets>
  <definedNames>
    <definedName name="_xlnm.Print_Titles" localSheetId="0">'Arkusz2'!$6:$8</definedName>
  </definedNames>
  <calcPr fullCalcOnLoad="1"/>
</workbook>
</file>

<file path=xl/sharedStrings.xml><?xml version="1.0" encoding="utf-8"?>
<sst xmlns="http://schemas.openxmlformats.org/spreadsheetml/2006/main" count="65" uniqueCount="44">
  <si>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</si>
  <si>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</si>
  <si>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</si>
  <si>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</si>
  <si>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</si>
  <si>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</si>
  <si>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</si>
  <si>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</si>
  <si>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</si>
  <si>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</si>
  <si>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WYDATKI OGÓŁEM   dotyczące zadań gminy i powiatu</t>
  </si>
  <si>
    <t>w tym:</t>
  </si>
  <si>
    <t>inwestycje</t>
  </si>
  <si>
    <t>WYDATKI  DOTYCZĄCE  ZADAŃ  GMINY</t>
  </si>
  <si>
    <t xml:space="preserve">A </t>
  </si>
  <si>
    <t>Wydatki ogółem</t>
  </si>
  <si>
    <t>w tym</t>
  </si>
  <si>
    <t>Dział 758</t>
  </si>
  <si>
    <t>Różne rozliczenia</t>
  </si>
  <si>
    <t>Dział 921</t>
  </si>
  <si>
    <t>Kultura i ochrona dziec.narodowego</t>
  </si>
  <si>
    <t>Domy i ośrodki kultury</t>
  </si>
  <si>
    <t>§ 2480</t>
  </si>
  <si>
    <t>dotacja dla samorządowej instytucji kultury</t>
  </si>
  <si>
    <t>WYDATKI  DOTYCZĄCE  ZADAŃ  POWIATU</t>
  </si>
  <si>
    <t>B</t>
  </si>
  <si>
    <t>BWA</t>
  </si>
  <si>
    <t>Bibiloteka</t>
  </si>
  <si>
    <t>Muzeum</t>
  </si>
  <si>
    <t>Dział 926</t>
  </si>
  <si>
    <t xml:space="preserve">Kultura fizyczna i sport </t>
  </si>
  <si>
    <t>Pozostała działalność</t>
  </si>
  <si>
    <t>§ 6050</t>
  </si>
  <si>
    <t>wydatki inwestycyjne</t>
  </si>
  <si>
    <t>majątkowe</t>
  </si>
  <si>
    <t>§ 6060</t>
  </si>
  <si>
    <t>zakupy inwestycyjne</t>
  </si>
  <si>
    <t>Rezerwy ogólne i celowe</t>
  </si>
  <si>
    <t>rezerwa na inwestycje</t>
  </si>
  <si>
    <t>§ 6800</t>
  </si>
  <si>
    <t>Rady Miasta w Piotrkowie Tryb.</t>
  </si>
  <si>
    <t>Załącznik nr 1</t>
  </si>
  <si>
    <t>do Uchwały Nr LV/959/06</t>
  </si>
  <si>
    <t>z dnia     12 września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</si>
</sst>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 horizontal="right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3" fontId="0" fillId="0" borderId="4" xfId="0" applyNumberFormat="1" applyBorder="1" applyAlignment="1">
      <alignment horizontal="right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0" xfId="0" applyNumberFormat="1" applyAlignment="1">
      <alignment/>
    </xf>
    <xf numFmtId="3" fontId="0" fillId="2" borderId="3" xfId="0" applyNumberForma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0" fillId="2" borderId="2" xfId="0" applyNumberForma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A5" sqref="A5:K5"/>
    </sheetView>
  </sheetViews>
  <sheetFormatPr defaultColWidth="9.140625" defaultRowHeight="12.75"/>
  <cols>
    <col min="1" max="1" width="11.57421875" style="0" customWidth="1"/>
    <col min="2" max="2" width="36.140625" style="0" customWidth="1"/>
    <col min="3" max="3" width="11.57421875" style="0" customWidth="1"/>
    <col min="4" max="4" width="11.140625" style="0" customWidth="1"/>
    <col min="5" max="5" width="11.57421875" style="0" customWidth="1"/>
    <col min="6" max="7" width="10.140625" style="0" bestFit="1" customWidth="1"/>
    <col min="8" max="8" width="10.28125" style="0" customWidth="1"/>
    <col min="9" max="9" width="11.28125" style="0" customWidth="1"/>
    <col min="10" max="10" width="10.421875" style="0" customWidth="1"/>
    <col min="11" max="11" width="11.421875" style="0" customWidth="1"/>
  </cols>
  <sheetData>
    <row r="1" spans="9:11" ht="12.75" customHeight="1">
      <c r="I1" s="87" t="s">
        <v>41</v>
      </c>
      <c r="J1" s="87"/>
      <c r="K1" s="87"/>
    </row>
    <row r="2" spans="7:11" ht="12.75" customHeight="1">
      <c r="G2" s="46"/>
      <c r="I2" s="87" t="s">
        <v>42</v>
      </c>
      <c r="J2" s="87"/>
      <c r="K2" s="87"/>
    </row>
    <row r="3" spans="9:11" ht="12.75" customHeight="1">
      <c r="I3" s="87" t="s">
        <v>40</v>
      </c>
      <c r="J3" s="87"/>
      <c r="K3" s="87"/>
    </row>
    <row r="4" spans="9:11" ht="12.75" customHeight="1">
      <c r="I4" s="87" t="s">
        <v>43</v>
      </c>
      <c r="J4" s="87"/>
      <c r="K4" s="87"/>
    </row>
    <row r="5" spans="1:11" ht="21.75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8" customHeight="1">
      <c r="A6" s="95" t="s">
        <v>1</v>
      </c>
      <c r="B6" s="95" t="s">
        <v>2</v>
      </c>
      <c r="C6" s="96" t="s">
        <v>3</v>
      </c>
      <c r="D6" s="96"/>
      <c r="E6" s="96"/>
      <c r="F6" s="96" t="s">
        <v>4</v>
      </c>
      <c r="G6" s="96"/>
      <c r="H6" s="96"/>
      <c r="I6" s="96" t="s">
        <v>5</v>
      </c>
      <c r="J6" s="96"/>
      <c r="K6" s="96"/>
    </row>
    <row r="7" spans="1:11" ht="15" customHeight="1">
      <c r="A7" s="95"/>
      <c r="B7" s="95"/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</row>
    <row r="8" spans="1:11" ht="12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1" s="6" customFormat="1" ht="26.25" customHeight="1">
      <c r="A9" s="3" t="s">
        <v>9</v>
      </c>
      <c r="B9" s="4" t="s">
        <v>10</v>
      </c>
      <c r="C9" s="5">
        <v>213427688</v>
      </c>
      <c r="D9" s="5">
        <v>38363923</v>
      </c>
      <c r="E9" s="5">
        <f>SUM(C9:D9)</f>
        <v>251791611</v>
      </c>
      <c r="F9" s="5">
        <f>F13+F28</f>
        <v>0</v>
      </c>
      <c r="G9" s="5">
        <f>G13+G28</f>
        <v>0</v>
      </c>
      <c r="H9" s="5">
        <f>SUM(F9:G9)</f>
        <v>0</v>
      </c>
      <c r="I9" s="5">
        <f>C9+F9</f>
        <v>213427688</v>
      </c>
      <c r="J9" s="5">
        <f>D9+G9</f>
        <v>38363923</v>
      </c>
      <c r="K9" s="5">
        <f>E9+H9</f>
        <v>251791611</v>
      </c>
    </row>
    <row r="10" spans="1:11" s="9" customFormat="1" ht="15" customHeight="1">
      <c r="A10" s="7"/>
      <c r="B10" s="7" t="s">
        <v>11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s="12" customFormat="1" ht="15" customHeight="1">
      <c r="A11" s="10"/>
      <c r="B11" s="10" t="s">
        <v>34</v>
      </c>
      <c r="C11" s="11">
        <v>46126657</v>
      </c>
      <c r="D11" s="11">
        <v>4272556</v>
      </c>
      <c r="E11" s="11">
        <f>SUM(C11:D11)</f>
        <v>50399213</v>
      </c>
      <c r="F11" s="11">
        <f>F15+F30</f>
        <v>0</v>
      </c>
      <c r="G11" s="11">
        <f>G15+G30</f>
        <v>0</v>
      </c>
      <c r="H11" s="11">
        <f>SUM(F11:G11)</f>
        <v>0</v>
      </c>
      <c r="I11" s="11">
        <f>C11+F11</f>
        <v>46126657</v>
      </c>
      <c r="J11" s="11">
        <f>D11+G11</f>
        <v>4272556</v>
      </c>
      <c r="K11" s="11">
        <f>E11+H11</f>
        <v>50399213</v>
      </c>
    </row>
    <row r="12" spans="1:11" ht="23.25" customHeight="1">
      <c r="A12" s="88" t="s">
        <v>13</v>
      </c>
      <c r="B12" s="89"/>
      <c r="C12" s="89"/>
      <c r="D12" s="89"/>
      <c r="E12" s="89"/>
      <c r="F12" s="89"/>
      <c r="G12" s="89"/>
      <c r="H12" s="89"/>
      <c r="I12" s="89"/>
      <c r="J12" s="89"/>
      <c r="K12" s="90"/>
    </row>
    <row r="13" spans="1:11" s="6" customFormat="1" ht="13.5" customHeight="1">
      <c r="A13" s="2" t="s">
        <v>14</v>
      </c>
      <c r="B13" s="13" t="s">
        <v>15</v>
      </c>
      <c r="C13" s="14">
        <v>150642618</v>
      </c>
      <c r="D13" s="14">
        <v>24828902</v>
      </c>
      <c r="E13" s="5">
        <f>SUM(C13:D13)</f>
        <v>175471520</v>
      </c>
      <c r="F13" s="14">
        <v>0</v>
      </c>
      <c r="G13" s="14">
        <v>0</v>
      </c>
      <c r="H13" s="5">
        <f>SUM(F13:G13)</f>
        <v>0</v>
      </c>
      <c r="I13" s="5">
        <f>C13+F13</f>
        <v>150642618</v>
      </c>
      <c r="J13" s="5">
        <f>D13+G13</f>
        <v>24828902</v>
      </c>
      <c r="K13" s="5">
        <f>E13+H13</f>
        <v>175471520</v>
      </c>
    </row>
    <row r="14" spans="1:11" s="9" customFormat="1" ht="15" customHeight="1">
      <c r="A14" s="15"/>
      <c r="B14" s="16" t="s">
        <v>16</v>
      </c>
      <c r="C14" s="17"/>
      <c r="D14" s="17"/>
      <c r="E14" s="17"/>
      <c r="F14" s="17"/>
      <c r="G14" s="17"/>
      <c r="H14" s="8"/>
      <c r="I14" s="8"/>
      <c r="J14" s="8"/>
      <c r="K14" s="8"/>
    </row>
    <row r="15" spans="1:11" s="12" customFormat="1" ht="13.5" customHeight="1">
      <c r="A15" s="18"/>
      <c r="B15" s="19" t="s">
        <v>12</v>
      </c>
      <c r="C15" s="20">
        <v>36942800</v>
      </c>
      <c r="D15" s="20">
        <v>34000</v>
      </c>
      <c r="E15" s="11">
        <f>SUM(C15:D15)</f>
        <v>36976800</v>
      </c>
      <c r="F15" s="20">
        <v>0</v>
      </c>
      <c r="G15" s="20">
        <v>0</v>
      </c>
      <c r="H15" s="11">
        <f>SUM(F15:G15)</f>
        <v>0</v>
      </c>
      <c r="I15" s="11">
        <f aca="true" t="shared" si="0" ref="I15:K16">C15+F15</f>
        <v>36942800</v>
      </c>
      <c r="J15" s="11">
        <f t="shared" si="0"/>
        <v>34000</v>
      </c>
      <c r="K15" s="11">
        <f t="shared" si="0"/>
        <v>36976800</v>
      </c>
    </row>
    <row r="16" spans="1:11" s="43" customFormat="1" ht="15" customHeight="1">
      <c r="A16" s="59" t="s">
        <v>17</v>
      </c>
      <c r="B16" s="60" t="s">
        <v>18</v>
      </c>
      <c r="C16" s="61">
        <v>1718177</v>
      </c>
      <c r="D16" s="61">
        <v>0</v>
      </c>
      <c r="E16" s="62">
        <f>SUM(C16:D16)</f>
        <v>1718177</v>
      </c>
      <c r="F16" s="61">
        <f>F19</f>
        <v>-260000</v>
      </c>
      <c r="G16" s="61">
        <v>0</v>
      </c>
      <c r="H16" s="62">
        <f>F16+G16</f>
        <v>-260000</v>
      </c>
      <c r="I16" s="62">
        <f t="shared" si="0"/>
        <v>1458177</v>
      </c>
      <c r="J16" s="62">
        <f t="shared" si="0"/>
        <v>0</v>
      </c>
      <c r="K16" s="62">
        <f t="shared" si="0"/>
        <v>1458177</v>
      </c>
    </row>
    <row r="17" spans="1:11" s="44" customFormat="1" ht="15" customHeight="1">
      <c r="A17" s="63"/>
      <c r="B17" s="64" t="s">
        <v>11</v>
      </c>
      <c r="C17" s="65"/>
      <c r="D17" s="65"/>
      <c r="E17" s="66"/>
      <c r="F17" s="65"/>
      <c r="G17" s="65"/>
      <c r="H17" s="66"/>
      <c r="I17" s="66"/>
      <c r="J17" s="66"/>
      <c r="K17" s="66"/>
    </row>
    <row r="18" spans="1:11" s="45" customFormat="1" ht="15" customHeight="1">
      <c r="A18" s="67"/>
      <c r="B18" s="68" t="s">
        <v>34</v>
      </c>
      <c r="C18" s="69">
        <v>429951</v>
      </c>
      <c r="D18" s="69">
        <v>0</v>
      </c>
      <c r="E18" s="70">
        <f>SUM(C18:D18)</f>
        <v>429951</v>
      </c>
      <c r="F18" s="69">
        <f>F20</f>
        <v>-260000</v>
      </c>
      <c r="G18" s="69">
        <v>0</v>
      </c>
      <c r="H18" s="70">
        <f>F18+G18</f>
        <v>-260000</v>
      </c>
      <c r="I18" s="70">
        <f>C18+F18</f>
        <v>169951</v>
      </c>
      <c r="J18" s="70">
        <f>D18+G18</f>
        <v>0</v>
      </c>
      <c r="K18" s="70">
        <f>E18+H18</f>
        <v>169951</v>
      </c>
    </row>
    <row r="19" spans="1:11" s="42" customFormat="1" ht="15" customHeight="1">
      <c r="A19" s="79">
        <v>75818</v>
      </c>
      <c r="B19" s="80" t="s">
        <v>37</v>
      </c>
      <c r="C19" s="81">
        <v>1650177</v>
      </c>
      <c r="D19" s="81">
        <v>0</v>
      </c>
      <c r="E19" s="51">
        <f>SUM(C19:D19)</f>
        <v>1650177</v>
      </c>
      <c r="F19" s="82">
        <f>SUM(F20:F20)</f>
        <v>-260000</v>
      </c>
      <c r="G19" s="82">
        <v>0</v>
      </c>
      <c r="H19" s="51">
        <f>F19+G19</f>
        <v>-260000</v>
      </c>
      <c r="I19" s="51">
        <f aca="true" t="shared" si="1" ref="I19:K20">C19+F19</f>
        <v>1390177</v>
      </c>
      <c r="J19" s="51">
        <f t="shared" si="1"/>
        <v>0</v>
      </c>
      <c r="K19" s="51">
        <f t="shared" si="1"/>
        <v>1390177</v>
      </c>
    </row>
    <row r="20" spans="1:11" s="9" customFormat="1" ht="13.5" customHeight="1">
      <c r="A20" s="57" t="s">
        <v>39</v>
      </c>
      <c r="B20" s="58" t="s">
        <v>38</v>
      </c>
      <c r="C20" s="47">
        <v>429951</v>
      </c>
      <c r="D20" s="47">
        <v>0</v>
      </c>
      <c r="E20" s="56">
        <f>SUM(C20:D20)</f>
        <v>429951</v>
      </c>
      <c r="F20" s="47">
        <v>-260000</v>
      </c>
      <c r="G20" s="47">
        <v>0</v>
      </c>
      <c r="H20" s="56">
        <f>F20+G20</f>
        <v>-260000</v>
      </c>
      <c r="I20" s="56">
        <f t="shared" si="1"/>
        <v>169951</v>
      </c>
      <c r="J20" s="56">
        <f t="shared" si="1"/>
        <v>0</v>
      </c>
      <c r="K20" s="56">
        <f t="shared" si="1"/>
        <v>169951</v>
      </c>
    </row>
    <row r="21" spans="1:11" s="36" customFormat="1" ht="15" customHeight="1">
      <c r="A21" s="71" t="s">
        <v>29</v>
      </c>
      <c r="B21" s="72" t="s">
        <v>30</v>
      </c>
      <c r="C21" s="73">
        <v>7406250</v>
      </c>
      <c r="D21" s="73">
        <v>100000</v>
      </c>
      <c r="E21" s="62">
        <f>SUM(C21:D21)</f>
        <v>7506250</v>
      </c>
      <c r="F21" s="73">
        <f>F24</f>
        <v>260000</v>
      </c>
      <c r="G21" s="73">
        <f>G24</f>
        <v>0</v>
      </c>
      <c r="H21" s="62">
        <f>F21+G21</f>
        <v>260000</v>
      </c>
      <c r="I21" s="62">
        <f>C21+F21</f>
        <v>7666250</v>
      </c>
      <c r="J21" s="62">
        <f>D21+G21</f>
        <v>100000</v>
      </c>
      <c r="K21" s="62">
        <f>E21+H21</f>
        <v>7766250</v>
      </c>
    </row>
    <row r="22" spans="1:11" s="35" customFormat="1" ht="15" customHeight="1">
      <c r="A22" s="74"/>
      <c r="B22" s="75" t="s">
        <v>11</v>
      </c>
      <c r="C22" s="76"/>
      <c r="D22" s="76"/>
      <c r="E22" s="66"/>
      <c r="F22" s="76"/>
      <c r="G22" s="76"/>
      <c r="H22" s="66"/>
      <c r="I22" s="66"/>
      <c r="J22" s="66"/>
      <c r="K22" s="66"/>
    </row>
    <row r="23" spans="1:11" s="37" customFormat="1" ht="15" customHeight="1">
      <c r="A23" s="77"/>
      <c r="B23" s="68" t="s">
        <v>34</v>
      </c>
      <c r="C23" s="78">
        <v>829610</v>
      </c>
      <c r="D23" s="78">
        <v>0</v>
      </c>
      <c r="E23" s="70">
        <f>SUM(C23:D23)</f>
        <v>829610</v>
      </c>
      <c r="F23" s="78">
        <v>260000</v>
      </c>
      <c r="G23" s="78">
        <v>0</v>
      </c>
      <c r="H23" s="70">
        <f>F23+G23</f>
        <v>260000</v>
      </c>
      <c r="I23" s="70">
        <f aca="true" t="shared" si="2" ref="I23:K26">C23+F23</f>
        <v>1089610</v>
      </c>
      <c r="J23" s="70">
        <f t="shared" si="2"/>
        <v>0</v>
      </c>
      <c r="K23" s="70">
        <f t="shared" si="2"/>
        <v>1089610</v>
      </c>
    </row>
    <row r="24" spans="1:11" s="26" customFormat="1" ht="15" customHeight="1">
      <c r="A24" s="48">
        <v>92695</v>
      </c>
      <c r="B24" s="49" t="s">
        <v>31</v>
      </c>
      <c r="C24" s="50">
        <v>589550</v>
      </c>
      <c r="D24" s="50">
        <v>100000</v>
      </c>
      <c r="E24" s="51">
        <f>SUM(C24:D24)</f>
        <v>689550</v>
      </c>
      <c r="F24" s="52">
        <f>SUM(F25:F26)</f>
        <v>260000</v>
      </c>
      <c r="G24" s="52">
        <f>SUM(G26:G26)</f>
        <v>0</v>
      </c>
      <c r="H24" s="51">
        <f>F24+G24</f>
        <v>260000</v>
      </c>
      <c r="I24" s="51">
        <f t="shared" si="2"/>
        <v>849550</v>
      </c>
      <c r="J24" s="51">
        <f t="shared" si="2"/>
        <v>100000</v>
      </c>
      <c r="K24" s="51">
        <f t="shared" si="2"/>
        <v>949550</v>
      </c>
    </row>
    <row r="25" spans="1:11" s="31" customFormat="1" ht="15" customHeight="1">
      <c r="A25" s="53" t="s">
        <v>32</v>
      </c>
      <c r="B25" s="54" t="s">
        <v>33</v>
      </c>
      <c r="C25" s="55">
        <v>129700</v>
      </c>
      <c r="D25" s="55">
        <v>0</v>
      </c>
      <c r="E25" s="56">
        <f>SUM(C25:D25)</f>
        <v>129700</v>
      </c>
      <c r="F25" s="55">
        <v>16000</v>
      </c>
      <c r="G25" s="55">
        <v>0</v>
      </c>
      <c r="H25" s="56">
        <f>F25+G25</f>
        <v>16000</v>
      </c>
      <c r="I25" s="56">
        <f t="shared" si="2"/>
        <v>145700</v>
      </c>
      <c r="J25" s="56">
        <f t="shared" si="2"/>
        <v>0</v>
      </c>
      <c r="K25" s="56">
        <f t="shared" si="2"/>
        <v>145700</v>
      </c>
    </row>
    <row r="26" spans="1:11" s="32" customFormat="1" ht="15" customHeight="1">
      <c r="A26" s="83" t="s">
        <v>35</v>
      </c>
      <c r="B26" s="84" t="s">
        <v>36</v>
      </c>
      <c r="C26" s="86">
        <v>100300</v>
      </c>
      <c r="D26" s="86">
        <v>0</v>
      </c>
      <c r="E26" s="85">
        <f>SUM(C26:D26)</f>
        <v>100300</v>
      </c>
      <c r="F26" s="86">
        <v>244000</v>
      </c>
      <c r="G26" s="86">
        <v>0</v>
      </c>
      <c r="H26" s="85">
        <f>F26+G26</f>
        <v>244000</v>
      </c>
      <c r="I26" s="85">
        <f t="shared" si="2"/>
        <v>344300</v>
      </c>
      <c r="J26" s="85">
        <f t="shared" si="2"/>
        <v>0</v>
      </c>
      <c r="K26" s="85">
        <f t="shared" si="2"/>
        <v>344300</v>
      </c>
    </row>
    <row r="27" spans="1:11" s="38" customFormat="1" ht="23.25" customHeight="1">
      <c r="A27" s="91" t="s">
        <v>24</v>
      </c>
      <c r="B27" s="92"/>
      <c r="C27" s="92"/>
      <c r="D27" s="92"/>
      <c r="E27" s="92"/>
      <c r="F27" s="92"/>
      <c r="G27" s="92"/>
      <c r="H27" s="92"/>
      <c r="I27" s="92"/>
      <c r="J27" s="92"/>
      <c r="K27" s="93"/>
    </row>
    <row r="28" spans="1:11" s="36" customFormat="1" ht="15" customHeight="1">
      <c r="A28" s="71" t="s">
        <v>25</v>
      </c>
      <c r="B28" s="72" t="s">
        <v>15</v>
      </c>
      <c r="C28" s="73">
        <v>62785070</v>
      </c>
      <c r="D28" s="73">
        <v>13535021</v>
      </c>
      <c r="E28" s="62">
        <f>SUM(C28:D28)</f>
        <v>76320091</v>
      </c>
      <c r="F28" s="73">
        <v>0</v>
      </c>
      <c r="G28" s="73">
        <v>0</v>
      </c>
      <c r="H28" s="62">
        <f>F28+G28</f>
        <v>0</v>
      </c>
      <c r="I28" s="62">
        <f>C28+F28</f>
        <v>62785070</v>
      </c>
      <c r="J28" s="62">
        <f>D28+G28</f>
        <v>13535021</v>
      </c>
      <c r="K28" s="62">
        <f>E28+H28</f>
        <v>76320091</v>
      </c>
    </row>
    <row r="29" spans="1:11" s="35" customFormat="1" ht="13.5" customHeight="1">
      <c r="A29" s="74"/>
      <c r="B29" s="75" t="s">
        <v>16</v>
      </c>
      <c r="C29" s="76"/>
      <c r="D29" s="76"/>
      <c r="E29" s="76"/>
      <c r="F29" s="76"/>
      <c r="G29" s="76"/>
      <c r="H29" s="66"/>
      <c r="I29" s="66"/>
      <c r="J29" s="66"/>
      <c r="K29" s="66"/>
    </row>
    <row r="30" spans="1:11" s="37" customFormat="1" ht="15" customHeight="1">
      <c r="A30" s="77"/>
      <c r="B30" s="68" t="s">
        <v>34</v>
      </c>
      <c r="C30" s="78">
        <v>9183857</v>
      </c>
      <c r="D30" s="78">
        <v>4238556</v>
      </c>
      <c r="E30" s="70">
        <f>SUM(C30:D30)</f>
        <v>13422413</v>
      </c>
      <c r="F30" s="78">
        <v>0</v>
      </c>
      <c r="G30" s="78">
        <v>0</v>
      </c>
      <c r="H30" s="70">
        <f>F30+G30</f>
        <v>0</v>
      </c>
      <c r="I30" s="70">
        <f>C30+F30</f>
        <v>9183857</v>
      </c>
      <c r="J30" s="70">
        <f>D30+G30</f>
        <v>4238556</v>
      </c>
      <c r="K30" s="70">
        <f>E30+H30</f>
        <v>13422413</v>
      </c>
    </row>
    <row r="68" spans="1:11" s="36" customFormat="1" ht="15" customHeight="1">
      <c r="A68" s="2" t="s">
        <v>19</v>
      </c>
      <c r="B68" s="13" t="s">
        <v>20</v>
      </c>
      <c r="C68" s="14">
        <v>0</v>
      </c>
      <c r="D68" s="14">
        <v>0</v>
      </c>
      <c r="E68" s="5">
        <f>SUM(C68:D68)</f>
        <v>0</v>
      </c>
      <c r="F68" s="14">
        <f>F71+F73+F75+F77</f>
        <v>0</v>
      </c>
      <c r="G68" s="14">
        <v>0</v>
      </c>
      <c r="H68" s="5">
        <f>F68+G68</f>
        <v>0</v>
      </c>
      <c r="I68" s="5">
        <f>C68+F68</f>
        <v>0</v>
      </c>
      <c r="J68" s="5">
        <f>D68+G68</f>
        <v>0</v>
      </c>
      <c r="K68" s="5">
        <f>E68+H68</f>
        <v>0</v>
      </c>
    </row>
    <row r="69" spans="1:11" s="35" customFormat="1" ht="15" customHeight="1">
      <c r="A69" s="15"/>
      <c r="B69" s="16" t="s">
        <v>11</v>
      </c>
      <c r="C69" s="17"/>
      <c r="D69" s="17"/>
      <c r="E69" s="8"/>
      <c r="F69" s="17"/>
      <c r="G69" s="17"/>
      <c r="H69" s="8"/>
      <c r="I69" s="8"/>
      <c r="J69" s="8"/>
      <c r="K69" s="8"/>
    </row>
    <row r="70" spans="1:11" s="37" customFormat="1" ht="15" customHeight="1">
      <c r="A70" s="18"/>
      <c r="B70" s="19" t="s">
        <v>12</v>
      </c>
      <c r="C70" s="20">
        <v>0</v>
      </c>
      <c r="D70" s="20">
        <v>0</v>
      </c>
      <c r="E70" s="11">
        <f aca="true" t="shared" si="3" ref="E70:E78">SUM(C70:D70)</f>
        <v>0</v>
      </c>
      <c r="F70" s="20">
        <v>0</v>
      </c>
      <c r="G70" s="20">
        <v>0</v>
      </c>
      <c r="H70" s="11">
        <f aca="true" t="shared" si="4" ref="H70:H78">F70+G70</f>
        <v>0</v>
      </c>
      <c r="I70" s="11">
        <f aca="true" t="shared" si="5" ref="I70:K78">C70+F70</f>
        <v>0</v>
      </c>
      <c r="J70" s="11">
        <f t="shared" si="5"/>
        <v>0</v>
      </c>
      <c r="K70" s="11">
        <f t="shared" si="5"/>
        <v>0</v>
      </c>
    </row>
    <row r="71" spans="1:11" s="26" customFormat="1" ht="15" customHeight="1">
      <c r="A71" s="25">
        <v>92109</v>
      </c>
      <c r="B71" s="26" t="s">
        <v>21</v>
      </c>
      <c r="C71" s="21">
        <v>0</v>
      </c>
      <c r="D71" s="21">
        <v>0</v>
      </c>
      <c r="E71" s="22">
        <f t="shared" si="3"/>
        <v>0</v>
      </c>
      <c r="F71" s="27">
        <f>SUM(F72:F72)</f>
        <v>0</v>
      </c>
      <c r="G71" s="27">
        <f>SUM(G72:G72)</f>
        <v>0</v>
      </c>
      <c r="H71" s="22">
        <f t="shared" si="4"/>
        <v>0</v>
      </c>
      <c r="I71" s="22">
        <f t="shared" si="5"/>
        <v>0</v>
      </c>
      <c r="J71" s="22">
        <f t="shared" si="5"/>
        <v>0</v>
      </c>
      <c r="K71" s="22">
        <f t="shared" si="5"/>
        <v>0</v>
      </c>
    </row>
    <row r="72" spans="1:11" s="29" customFormat="1" ht="15" customHeight="1">
      <c r="A72" s="28" t="s">
        <v>22</v>
      </c>
      <c r="B72" s="29" t="s">
        <v>23</v>
      </c>
      <c r="C72" s="23">
        <v>0</v>
      </c>
      <c r="D72" s="23">
        <v>0</v>
      </c>
      <c r="E72" s="24">
        <f t="shared" si="3"/>
        <v>0</v>
      </c>
      <c r="F72" s="30">
        <v>0</v>
      </c>
      <c r="G72" s="30">
        <v>0</v>
      </c>
      <c r="H72" s="24">
        <f t="shared" si="4"/>
        <v>0</v>
      </c>
      <c r="I72" s="24">
        <f t="shared" si="5"/>
        <v>0</v>
      </c>
      <c r="J72" s="24">
        <f t="shared" si="5"/>
        <v>0</v>
      </c>
      <c r="K72" s="24">
        <f t="shared" si="5"/>
        <v>0</v>
      </c>
    </row>
    <row r="73" spans="1:11" s="26" customFormat="1" ht="15" customHeight="1">
      <c r="A73" s="25">
        <v>92110</v>
      </c>
      <c r="B73" s="26" t="s">
        <v>26</v>
      </c>
      <c r="C73" s="21">
        <v>0</v>
      </c>
      <c r="D73" s="21">
        <v>0</v>
      </c>
      <c r="E73" s="22">
        <f t="shared" si="3"/>
        <v>0</v>
      </c>
      <c r="F73" s="27">
        <f>SUM(F74:F74)</f>
        <v>0</v>
      </c>
      <c r="G73" s="27">
        <f>SUM(G74:G74)</f>
        <v>0</v>
      </c>
      <c r="H73" s="22">
        <f t="shared" si="4"/>
        <v>0</v>
      </c>
      <c r="I73" s="22">
        <f t="shared" si="5"/>
        <v>0</v>
      </c>
      <c r="J73" s="22">
        <f t="shared" si="5"/>
        <v>0</v>
      </c>
      <c r="K73" s="22">
        <f t="shared" si="5"/>
        <v>0</v>
      </c>
    </row>
    <row r="74" spans="1:11" s="29" customFormat="1" ht="15" customHeight="1">
      <c r="A74" s="28" t="s">
        <v>22</v>
      </c>
      <c r="B74" s="29" t="s">
        <v>23</v>
      </c>
      <c r="C74" s="23">
        <v>0</v>
      </c>
      <c r="D74" s="23">
        <v>0</v>
      </c>
      <c r="E74" s="24">
        <f t="shared" si="3"/>
        <v>0</v>
      </c>
      <c r="F74" s="30">
        <v>0</v>
      </c>
      <c r="G74" s="30">
        <v>0</v>
      </c>
      <c r="H74" s="24">
        <f t="shared" si="4"/>
        <v>0</v>
      </c>
      <c r="I74" s="24">
        <f t="shared" si="5"/>
        <v>0</v>
      </c>
      <c r="J74" s="24">
        <f t="shared" si="5"/>
        <v>0</v>
      </c>
      <c r="K74" s="24">
        <f t="shared" si="5"/>
        <v>0</v>
      </c>
    </row>
    <row r="75" spans="1:11" s="26" customFormat="1" ht="15" customHeight="1">
      <c r="A75" s="25">
        <v>92116</v>
      </c>
      <c r="B75" s="26" t="s">
        <v>27</v>
      </c>
      <c r="C75" s="21">
        <v>0</v>
      </c>
      <c r="D75" s="21">
        <v>0</v>
      </c>
      <c r="E75" s="22">
        <f t="shared" si="3"/>
        <v>0</v>
      </c>
      <c r="F75" s="27">
        <f>SUM(F76:F76)</f>
        <v>0</v>
      </c>
      <c r="G75" s="27">
        <f>SUM(G76:G76)</f>
        <v>0</v>
      </c>
      <c r="H75" s="22">
        <f t="shared" si="4"/>
        <v>0</v>
      </c>
      <c r="I75" s="22">
        <f t="shared" si="5"/>
        <v>0</v>
      </c>
      <c r="J75" s="22">
        <f t="shared" si="5"/>
        <v>0</v>
      </c>
      <c r="K75" s="22">
        <f t="shared" si="5"/>
        <v>0</v>
      </c>
    </row>
    <row r="76" spans="1:11" s="29" customFormat="1" ht="15" customHeight="1">
      <c r="A76" s="28" t="s">
        <v>22</v>
      </c>
      <c r="B76" s="29" t="s">
        <v>23</v>
      </c>
      <c r="C76" s="23">
        <v>0</v>
      </c>
      <c r="D76" s="23">
        <v>0</v>
      </c>
      <c r="E76" s="24">
        <f t="shared" si="3"/>
        <v>0</v>
      </c>
      <c r="F76" s="30">
        <v>0</v>
      </c>
      <c r="G76" s="30">
        <v>0</v>
      </c>
      <c r="H76" s="24">
        <f t="shared" si="4"/>
        <v>0</v>
      </c>
      <c r="I76" s="24">
        <f t="shared" si="5"/>
        <v>0</v>
      </c>
      <c r="J76" s="24">
        <f t="shared" si="5"/>
        <v>0</v>
      </c>
      <c r="K76" s="24">
        <f t="shared" si="5"/>
        <v>0</v>
      </c>
    </row>
    <row r="77" spans="1:11" s="26" customFormat="1" ht="15" customHeight="1">
      <c r="A77" s="25">
        <v>92118</v>
      </c>
      <c r="B77" s="26" t="s">
        <v>28</v>
      </c>
      <c r="C77" s="21">
        <v>0</v>
      </c>
      <c r="D77" s="21">
        <v>0</v>
      </c>
      <c r="E77" s="22">
        <f t="shared" si="3"/>
        <v>0</v>
      </c>
      <c r="F77" s="27">
        <f>SUM(F78:F78)</f>
        <v>0</v>
      </c>
      <c r="G77" s="27">
        <f>SUM(G78:G78)</f>
        <v>0</v>
      </c>
      <c r="H77" s="22">
        <f t="shared" si="4"/>
        <v>0</v>
      </c>
      <c r="I77" s="22">
        <f t="shared" si="5"/>
        <v>0</v>
      </c>
      <c r="J77" s="22">
        <f t="shared" si="5"/>
        <v>0</v>
      </c>
      <c r="K77" s="22">
        <f t="shared" si="5"/>
        <v>0</v>
      </c>
    </row>
    <row r="78" spans="1:11" s="40" customFormat="1" ht="15" customHeight="1">
      <c r="A78" s="39" t="s">
        <v>22</v>
      </c>
      <c r="B78" s="40" t="s">
        <v>23</v>
      </c>
      <c r="C78" s="33">
        <v>0</v>
      </c>
      <c r="D78" s="33">
        <v>0</v>
      </c>
      <c r="E78" s="34">
        <f t="shared" si="3"/>
        <v>0</v>
      </c>
      <c r="F78" s="41">
        <v>0</v>
      </c>
      <c r="G78" s="41">
        <v>0</v>
      </c>
      <c r="H78" s="34">
        <f t="shared" si="4"/>
        <v>0</v>
      </c>
      <c r="I78" s="34">
        <f t="shared" si="5"/>
        <v>0</v>
      </c>
      <c r="J78" s="34">
        <f t="shared" si="5"/>
        <v>0</v>
      </c>
      <c r="K78" s="34">
        <f t="shared" si="5"/>
        <v>0</v>
      </c>
    </row>
  </sheetData>
  <mergeCells count="12">
    <mergeCell ref="B6:B7"/>
    <mergeCell ref="C6:E6"/>
    <mergeCell ref="F6:H6"/>
    <mergeCell ref="I6:K6"/>
    <mergeCell ref="A27:K27"/>
    <mergeCell ref="I1:K1"/>
    <mergeCell ref="I2:K2"/>
    <mergeCell ref="I3:K3"/>
    <mergeCell ref="I4:K4"/>
    <mergeCell ref="A12:K12"/>
    <mergeCell ref="A5:K5"/>
    <mergeCell ref="A6:A7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4-0254</cp:lastModifiedBy>
  <cp:lastPrinted>2006-09-13T09:33:20Z</cp:lastPrinted>
  <dcterms:created xsi:type="dcterms:W3CDTF">2005-09-13T06:44:05Z</dcterms:created>
  <dcterms:modified xsi:type="dcterms:W3CDTF">2006-09-22T07:09:48Z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