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>
    <definedName name="_xlnm.Print_Titles" localSheetId="0">'Arkusz3'!$7:$8</definedName>
  </definedNames>
  <calcPr fullCalcOnLoad="1"/>
</workbook>
</file>

<file path=xl/sharedStrings.xml><?xml version="1.0" encoding="utf-8"?>
<sst xmlns="http://schemas.openxmlformats.org/spreadsheetml/2006/main" count="106" uniqueCount="96">
  <si>
    <t>PLAN  DOTACJI  DLA POZOSTAŁYCH PODMIOTÓW POSIADAJĄCYCH UPRAWNIENIA PODMIOTÓW PUBLICZNYCH</t>
  </si>
  <si>
    <t>L.p.</t>
  </si>
  <si>
    <t>WYSZCZEGÓLNIENIE</t>
  </si>
  <si>
    <t>O G Ó Ł E M = A + B</t>
  </si>
  <si>
    <t>A</t>
  </si>
  <si>
    <t>Razem zadania gminy</t>
  </si>
  <si>
    <t>1.</t>
  </si>
  <si>
    <t>2.</t>
  </si>
  <si>
    <t>Katolicka Szkoła Podstawowa</t>
  </si>
  <si>
    <t>3.</t>
  </si>
  <si>
    <t>Przedszkola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</si>
  <si>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</si>
  <si>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</si>
  <si>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</si>
  <si>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</si>
  <si>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</si>
  <si>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</si>
  <si>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B</t>
  </si>
  <si>
    <t>Razem zadania powiatu</t>
  </si>
  <si>
    <t>Licea ogólnokształcące</t>
  </si>
  <si>
    <t>1.1.</t>
  </si>
  <si>
    <t>1.2.</t>
  </si>
  <si>
    <t>1.3.</t>
  </si>
  <si>
    <t>1.4.</t>
  </si>
  <si>
    <t>1.5.</t>
  </si>
  <si>
    <t>1.6.</t>
  </si>
  <si>
    <t>Szkoły zawodowe</t>
  </si>
  <si>
    <t>2.1.</t>
  </si>
  <si>
    <t xml:space="preserve">Dział, rozdział </t>
  </si>
  <si>
    <t>Zmiana           + / -</t>
  </si>
  <si>
    <t>Plan przed zmianą</t>
  </si>
  <si>
    <t>Plan po zmianie</t>
  </si>
  <si>
    <t>1.7.</t>
  </si>
  <si>
    <t>1.8.</t>
  </si>
  <si>
    <t>Szkoły zawodowe LOGOS</t>
  </si>
  <si>
    <t>Licea profilowane</t>
  </si>
  <si>
    <t>Rady Miasta w Piotrkowie Tryb.</t>
  </si>
  <si>
    <t>1.9.</t>
  </si>
  <si>
    <t>Szkoły zawodowe GABOR</t>
  </si>
  <si>
    <t>Szkoły zawodowe WIED</t>
  </si>
  <si>
    <t>3.4.</t>
  </si>
  <si>
    <t>Szkoły zawodowe ZDZ</t>
  </si>
  <si>
    <t>3.5.</t>
  </si>
  <si>
    <t>Szkoły zawod. Towarzystwa Edukacji Bankowej</t>
  </si>
  <si>
    <t>3.6.</t>
  </si>
  <si>
    <t>3.7.</t>
  </si>
  <si>
    <t>3.8.</t>
  </si>
  <si>
    <t>3.9.</t>
  </si>
  <si>
    <t>3.10.</t>
  </si>
  <si>
    <t>3.11.</t>
  </si>
  <si>
    <t>3.12.</t>
  </si>
  <si>
    <t>Policealne Studium Farmaceutyczne ,,Omega''</t>
  </si>
  <si>
    <t>Policealna Szkoła Detektywów ,,O'CHIKARA''</t>
  </si>
  <si>
    <t>801-80110</t>
  </si>
  <si>
    <t>801-80101</t>
  </si>
  <si>
    <t>801-80104</t>
  </si>
  <si>
    <t>801-80120</t>
  </si>
  <si>
    <t>801-80123</t>
  </si>
  <si>
    <t>Przedszkole Niepubliczne im. Jana Pawła II</t>
  </si>
  <si>
    <t>Gimnazjum</t>
  </si>
  <si>
    <t>Gimnazjum Stowarzyszenia SPSK</t>
  </si>
  <si>
    <t>Gimnazjum RAWITA</t>
  </si>
  <si>
    <t>LO SPSK - młodzieżowe</t>
  </si>
  <si>
    <t>LO młodzieżowe RAWITA</t>
  </si>
  <si>
    <t>Prywatne LO dla Dorosłych - M. Ambrozik</t>
  </si>
  <si>
    <t>Zaoczne LO dla Dorosłych  - ELBO</t>
  </si>
  <si>
    <t>Zaoczne LO dla Dorosłych  - LOGOS</t>
  </si>
  <si>
    <t>Zaoczne LO dla Dorosłych - GABOR</t>
  </si>
  <si>
    <t>Zaoczne LO dla Dorosłych - RAWITA</t>
  </si>
  <si>
    <t>LO dla Dorosłych - LOGISTYK</t>
  </si>
  <si>
    <t>1.11.</t>
  </si>
  <si>
    <t>Liceum Profilowane Fund.A.F. Modrzewskiego</t>
  </si>
  <si>
    <t>Szkoły zawodowe - A.F. Modrzewskiego</t>
  </si>
  <si>
    <t>Policealne Studium Rachunkowości - Niedzielski</t>
  </si>
  <si>
    <t>Policealne Studium Zawodowe - ALFA</t>
  </si>
  <si>
    <t>Szkoły zawodowe - ELBO</t>
  </si>
  <si>
    <t>LO SPSK - dla dorosłych</t>
  </si>
  <si>
    <t>LO Piotrk.Fund. A.F. Modrzewskiego</t>
  </si>
  <si>
    <t>Zaoczne LO dla Dorosłych - ZDZ</t>
  </si>
  <si>
    <t>4.</t>
  </si>
  <si>
    <t>801-80130</t>
  </si>
  <si>
    <t>4.1.</t>
  </si>
  <si>
    <t>5.</t>
  </si>
  <si>
    <t>5.1.</t>
  </si>
  <si>
    <t>Pozostała działalność w edukacji</t>
  </si>
  <si>
    <t>Ośrodek Rehabilitacyjno-Szkolno-Wych.dla Dziecka Niepełnosprawnego</t>
  </si>
  <si>
    <t>854-85404</t>
  </si>
  <si>
    <t>854-85495</t>
  </si>
  <si>
    <t>Załącznik Nr  12</t>
  </si>
  <si>
    <t>Elitarna Szkoła Służb Ochrony i Biznesu ,,COBRA''</t>
  </si>
  <si>
    <t>1.10</t>
  </si>
  <si>
    <t>1.12.</t>
  </si>
  <si>
    <t>LO dla Dorosłych Piotrk.Fund. A.F. Modrzewskiego</t>
  </si>
  <si>
    <t>Wczesne wspomaganie rozwoju dziecka</t>
  </si>
  <si>
    <t>do Uchwały Nr LIV/917/06</t>
  </si>
  <si>
    <t>z dnia  30 sierpnia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</si>
</sst>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14.875" style="0" customWidth="1"/>
    <col min="4" max="4" width="11.75390625" style="0" customWidth="1"/>
    <col min="5" max="5" width="10.25390625" style="0" customWidth="1"/>
    <col min="6" max="6" width="11.875" style="0" customWidth="1"/>
  </cols>
  <sheetData>
    <row r="1" ht="12.75">
      <c r="D1" s="12" t="s">
        <v>88</v>
      </c>
    </row>
    <row r="2" spans="4:6" ht="12.75">
      <c r="D2" s="22" t="s">
        <v>94</v>
      </c>
      <c r="E2" s="22"/>
      <c r="F2" s="22"/>
    </row>
    <row r="3" ht="12.75">
      <c r="D3" s="11" t="s">
        <v>36</v>
      </c>
    </row>
    <row r="4" spans="4:5" ht="12.75">
      <c r="D4" s="22" t="s">
        <v>95</v>
      </c>
      <c r="E4" s="22"/>
    </row>
    <row r="5" ht="12.75">
      <c r="D5" s="11"/>
    </row>
    <row r="6" spans="1:6" ht="58.5" customHeight="1">
      <c r="A6" s="21" t="s">
        <v>0</v>
      </c>
      <c r="B6" s="21"/>
      <c r="C6" s="21"/>
      <c r="D6" s="21"/>
      <c r="E6" s="21"/>
      <c r="F6" s="21"/>
    </row>
    <row r="7" spans="1:6" ht="33.75" customHeight="1">
      <c r="A7" s="1" t="s">
        <v>1</v>
      </c>
      <c r="B7" s="1" t="s">
        <v>2</v>
      </c>
      <c r="C7" s="1" t="s">
        <v>28</v>
      </c>
      <c r="D7" s="1" t="s">
        <v>30</v>
      </c>
      <c r="E7" s="1" t="s">
        <v>29</v>
      </c>
      <c r="F7" s="1" t="s">
        <v>31</v>
      </c>
    </row>
    <row r="8" spans="1:6" ht="11.2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30" customHeight="1">
      <c r="A9" s="2"/>
      <c r="B9" s="1" t="s">
        <v>3</v>
      </c>
      <c r="C9" s="3"/>
      <c r="D9" s="4">
        <f>D10+D20</f>
        <v>5280000</v>
      </c>
      <c r="E9" s="4">
        <f>E10+E20</f>
        <v>0</v>
      </c>
      <c r="F9" s="4">
        <f aca="true" t="shared" si="0" ref="F9:F48">D9+E9</f>
        <v>5280000</v>
      </c>
    </row>
    <row r="10" spans="1:6" s="13" customFormat="1" ht="29.25" customHeight="1">
      <c r="A10" s="14" t="s">
        <v>4</v>
      </c>
      <c r="B10" s="14" t="s">
        <v>5</v>
      </c>
      <c r="C10" s="15"/>
      <c r="D10" s="16">
        <f>SUM(D12:D15)</f>
        <v>1268300</v>
      </c>
      <c r="E10" s="16">
        <f>SUM(E12:E15)</f>
        <v>0</v>
      </c>
      <c r="F10" s="19">
        <f t="shared" si="0"/>
        <v>1268300</v>
      </c>
    </row>
    <row r="11" spans="1:6" ht="18" customHeight="1">
      <c r="A11" s="18" t="s">
        <v>6</v>
      </c>
      <c r="B11" s="5" t="s">
        <v>59</v>
      </c>
      <c r="C11" s="3" t="s">
        <v>53</v>
      </c>
      <c r="D11" s="6">
        <f>SUM(D12:D13)</f>
        <v>430400</v>
      </c>
      <c r="E11" s="6">
        <f>SUM(E12:E13)</f>
        <v>0</v>
      </c>
      <c r="F11" s="6">
        <f t="shared" si="0"/>
        <v>430400</v>
      </c>
    </row>
    <row r="12" spans="1:6" ht="18" customHeight="1">
      <c r="A12" s="7" t="s">
        <v>20</v>
      </c>
      <c r="B12" s="7" t="s">
        <v>60</v>
      </c>
      <c r="C12" s="8"/>
      <c r="D12" s="9">
        <v>344000</v>
      </c>
      <c r="E12" s="9">
        <v>0</v>
      </c>
      <c r="F12" s="6">
        <f t="shared" si="0"/>
        <v>344000</v>
      </c>
    </row>
    <row r="13" spans="1:6" ht="18" customHeight="1">
      <c r="A13" s="7" t="s">
        <v>21</v>
      </c>
      <c r="B13" s="7" t="s">
        <v>61</v>
      </c>
      <c r="C13" s="8"/>
      <c r="D13" s="9">
        <v>86400</v>
      </c>
      <c r="E13" s="9">
        <v>0</v>
      </c>
      <c r="F13" s="6">
        <f t="shared" si="0"/>
        <v>86400</v>
      </c>
    </row>
    <row r="14" spans="1:6" ht="18" customHeight="1">
      <c r="A14" s="5" t="s">
        <v>7</v>
      </c>
      <c r="B14" s="5" t="s">
        <v>8</v>
      </c>
      <c r="C14" s="3" t="s">
        <v>54</v>
      </c>
      <c r="D14" s="6">
        <v>234600</v>
      </c>
      <c r="E14" s="6">
        <v>0</v>
      </c>
      <c r="F14" s="9">
        <f t="shared" si="0"/>
        <v>234600</v>
      </c>
    </row>
    <row r="15" spans="1:6" ht="18" customHeight="1">
      <c r="A15" s="5" t="s">
        <v>9</v>
      </c>
      <c r="B15" s="5" t="s">
        <v>10</v>
      </c>
      <c r="C15" s="3" t="s">
        <v>55</v>
      </c>
      <c r="D15" s="6">
        <f>SUM(D16:D19)</f>
        <v>603300</v>
      </c>
      <c r="E15" s="6">
        <f>SUM(E16:E19)</f>
        <v>0</v>
      </c>
      <c r="F15" s="9">
        <f t="shared" si="0"/>
        <v>603300</v>
      </c>
    </row>
    <row r="16" spans="1:6" ht="18" customHeight="1">
      <c r="A16" s="7" t="s">
        <v>11</v>
      </c>
      <c r="B16" s="7" t="s">
        <v>12</v>
      </c>
      <c r="C16" s="8"/>
      <c r="D16" s="9">
        <v>211600</v>
      </c>
      <c r="E16" s="9">
        <v>0</v>
      </c>
      <c r="F16" s="9">
        <f t="shared" si="0"/>
        <v>211600</v>
      </c>
    </row>
    <row r="17" spans="1:6" s="13" customFormat="1" ht="24" customHeight="1">
      <c r="A17" s="7" t="s">
        <v>13</v>
      </c>
      <c r="B17" s="7" t="s">
        <v>14</v>
      </c>
      <c r="C17" s="8"/>
      <c r="D17" s="9">
        <v>211600</v>
      </c>
      <c r="E17" s="9">
        <v>0</v>
      </c>
      <c r="F17" s="9">
        <f t="shared" si="0"/>
        <v>211600</v>
      </c>
    </row>
    <row r="18" spans="1:6" ht="18" customHeight="1">
      <c r="A18" s="7" t="s">
        <v>15</v>
      </c>
      <c r="B18" s="7" t="s">
        <v>16</v>
      </c>
      <c r="C18" s="8"/>
      <c r="D18" s="9">
        <v>97000</v>
      </c>
      <c r="E18" s="9">
        <v>0</v>
      </c>
      <c r="F18" s="9">
        <f t="shared" si="0"/>
        <v>97000</v>
      </c>
    </row>
    <row r="19" spans="1:6" ht="18" customHeight="1">
      <c r="A19" s="7" t="s">
        <v>40</v>
      </c>
      <c r="B19" s="7" t="s">
        <v>58</v>
      </c>
      <c r="C19" s="8"/>
      <c r="D19" s="9">
        <v>83100</v>
      </c>
      <c r="E19" s="9">
        <v>0</v>
      </c>
      <c r="F19" s="9">
        <f t="shared" si="0"/>
        <v>83100</v>
      </c>
    </row>
    <row r="20" spans="1:6" ht="18" customHeight="1">
      <c r="A20" s="17" t="s">
        <v>17</v>
      </c>
      <c r="B20" s="17" t="s">
        <v>18</v>
      </c>
      <c r="C20" s="15"/>
      <c r="D20" s="16">
        <f>D21+D34+D36+D49+D51</f>
        <v>4011700</v>
      </c>
      <c r="E20" s="16">
        <f>E21+E34+E36+E49+E51</f>
        <v>0</v>
      </c>
      <c r="F20" s="19">
        <f t="shared" si="0"/>
        <v>4011700</v>
      </c>
    </row>
    <row r="21" spans="1:6" ht="18" customHeight="1">
      <c r="A21" s="2" t="s">
        <v>6</v>
      </c>
      <c r="B21" s="2" t="s">
        <v>19</v>
      </c>
      <c r="C21" s="3" t="s">
        <v>56</v>
      </c>
      <c r="D21" s="6">
        <f>SUM(D22:D33)</f>
        <v>848800</v>
      </c>
      <c r="E21" s="6">
        <f>SUM(E22:E33)</f>
        <v>0</v>
      </c>
      <c r="F21" s="6">
        <f t="shared" si="0"/>
        <v>848800</v>
      </c>
    </row>
    <row r="22" spans="1:6" ht="18" customHeight="1">
      <c r="A22" s="10" t="s">
        <v>20</v>
      </c>
      <c r="B22" s="10" t="s">
        <v>62</v>
      </c>
      <c r="C22" s="8"/>
      <c r="D22" s="9">
        <v>243000</v>
      </c>
      <c r="E22" s="9">
        <v>0</v>
      </c>
      <c r="F22" s="6">
        <f t="shared" si="0"/>
        <v>243000</v>
      </c>
    </row>
    <row r="23" spans="1:6" ht="18" customHeight="1">
      <c r="A23" s="10" t="s">
        <v>21</v>
      </c>
      <c r="B23" s="10" t="s">
        <v>63</v>
      </c>
      <c r="C23" s="8"/>
      <c r="D23" s="9">
        <v>94500</v>
      </c>
      <c r="E23" s="9">
        <v>-60000</v>
      </c>
      <c r="F23" s="6">
        <f t="shared" si="0"/>
        <v>34500</v>
      </c>
    </row>
    <row r="24" spans="1:6" ht="18" customHeight="1">
      <c r="A24" s="10" t="s">
        <v>22</v>
      </c>
      <c r="B24" s="10" t="s">
        <v>76</v>
      </c>
      <c r="C24" s="8"/>
      <c r="D24" s="9">
        <v>41200</v>
      </c>
      <c r="E24" s="9">
        <v>0</v>
      </c>
      <c r="F24" s="6">
        <f t="shared" si="0"/>
        <v>41200</v>
      </c>
    </row>
    <row r="25" spans="1:6" ht="18" customHeight="1">
      <c r="A25" s="10" t="s">
        <v>23</v>
      </c>
      <c r="B25" s="10" t="s">
        <v>77</v>
      </c>
      <c r="C25" s="8"/>
      <c r="D25" s="9">
        <v>60000</v>
      </c>
      <c r="E25" s="9">
        <v>0</v>
      </c>
      <c r="F25" s="6">
        <f t="shared" si="0"/>
        <v>60000</v>
      </c>
    </row>
    <row r="26" spans="1:6" ht="18" customHeight="1">
      <c r="A26" s="10" t="s">
        <v>24</v>
      </c>
      <c r="B26" s="10" t="s">
        <v>92</v>
      </c>
      <c r="C26" s="8"/>
      <c r="D26" s="9">
        <v>0</v>
      </c>
      <c r="E26" s="9">
        <v>60000</v>
      </c>
      <c r="F26" s="6">
        <f>D26+E26</f>
        <v>60000</v>
      </c>
    </row>
    <row r="27" spans="1:6" ht="18" customHeight="1">
      <c r="A27" s="10" t="s">
        <v>25</v>
      </c>
      <c r="B27" s="10" t="s">
        <v>64</v>
      </c>
      <c r="C27" s="8"/>
      <c r="D27" s="9">
        <v>27500</v>
      </c>
      <c r="E27" s="9">
        <v>0</v>
      </c>
      <c r="F27" s="6">
        <f t="shared" si="0"/>
        <v>27500</v>
      </c>
    </row>
    <row r="28" spans="1:6" ht="18" customHeight="1">
      <c r="A28" s="10" t="s">
        <v>32</v>
      </c>
      <c r="B28" s="10" t="s">
        <v>65</v>
      </c>
      <c r="C28" s="8"/>
      <c r="D28" s="9">
        <v>88200</v>
      </c>
      <c r="E28" s="9">
        <v>0</v>
      </c>
      <c r="F28" s="6">
        <f t="shared" si="0"/>
        <v>88200</v>
      </c>
    </row>
    <row r="29" spans="1:6" ht="18" customHeight="1">
      <c r="A29" s="10" t="s">
        <v>33</v>
      </c>
      <c r="B29" s="10" t="s">
        <v>67</v>
      </c>
      <c r="C29" s="8"/>
      <c r="D29" s="9">
        <v>167000</v>
      </c>
      <c r="E29" s="9">
        <v>0</v>
      </c>
      <c r="F29" s="6">
        <f t="shared" si="0"/>
        <v>167000</v>
      </c>
    </row>
    <row r="30" spans="1:6" ht="18" customHeight="1">
      <c r="A30" s="10" t="s">
        <v>37</v>
      </c>
      <c r="B30" s="10" t="s">
        <v>66</v>
      </c>
      <c r="C30" s="8"/>
      <c r="D30" s="9">
        <v>9800</v>
      </c>
      <c r="E30" s="9">
        <v>58800</v>
      </c>
      <c r="F30" s="6">
        <f t="shared" si="0"/>
        <v>68600</v>
      </c>
    </row>
    <row r="31" spans="1:6" ht="18" customHeight="1">
      <c r="A31" s="10" t="s">
        <v>90</v>
      </c>
      <c r="B31" s="10" t="s">
        <v>78</v>
      </c>
      <c r="C31" s="8"/>
      <c r="D31" s="9">
        <v>19600</v>
      </c>
      <c r="E31" s="9">
        <v>0</v>
      </c>
      <c r="F31" s="6">
        <f t="shared" si="0"/>
        <v>19600</v>
      </c>
    </row>
    <row r="32" spans="1:6" ht="18" customHeight="1">
      <c r="A32" s="10" t="s">
        <v>70</v>
      </c>
      <c r="B32" s="10" t="s">
        <v>68</v>
      </c>
      <c r="C32" s="8"/>
      <c r="D32" s="9">
        <v>39200</v>
      </c>
      <c r="E32" s="9">
        <v>0</v>
      </c>
      <c r="F32" s="6">
        <f t="shared" si="0"/>
        <v>39200</v>
      </c>
    </row>
    <row r="33" spans="1:6" ht="18" customHeight="1">
      <c r="A33" s="10" t="s">
        <v>91</v>
      </c>
      <c r="B33" s="10" t="s">
        <v>69</v>
      </c>
      <c r="C33" s="8"/>
      <c r="D33" s="9">
        <v>58800</v>
      </c>
      <c r="E33" s="9">
        <v>-58800</v>
      </c>
      <c r="F33" s="6">
        <f t="shared" si="0"/>
        <v>0</v>
      </c>
    </row>
    <row r="34" spans="1:6" ht="18" customHeight="1">
      <c r="A34" s="2" t="s">
        <v>7</v>
      </c>
      <c r="B34" s="2" t="s">
        <v>35</v>
      </c>
      <c r="C34" s="3" t="s">
        <v>57</v>
      </c>
      <c r="D34" s="6">
        <v>35300</v>
      </c>
      <c r="E34" s="6">
        <v>0</v>
      </c>
      <c r="F34" s="6">
        <f t="shared" si="0"/>
        <v>35300</v>
      </c>
    </row>
    <row r="35" spans="1:6" ht="18" customHeight="1">
      <c r="A35" s="10" t="s">
        <v>27</v>
      </c>
      <c r="B35" s="10" t="s">
        <v>71</v>
      </c>
      <c r="C35" s="8"/>
      <c r="D35" s="9">
        <v>35300</v>
      </c>
      <c r="E35" s="9">
        <v>0</v>
      </c>
      <c r="F35" s="6">
        <f t="shared" si="0"/>
        <v>35300</v>
      </c>
    </row>
    <row r="36" spans="1:6" ht="18" customHeight="1">
      <c r="A36" s="2" t="s">
        <v>9</v>
      </c>
      <c r="B36" s="2" t="s">
        <v>26</v>
      </c>
      <c r="C36" s="3" t="s">
        <v>80</v>
      </c>
      <c r="D36" s="6">
        <f>SUM(D37:D48)</f>
        <v>2947600</v>
      </c>
      <c r="E36" s="6">
        <f>SUM(E37:E48)</f>
        <v>0</v>
      </c>
      <c r="F36" s="6">
        <f t="shared" si="0"/>
        <v>2947600</v>
      </c>
    </row>
    <row r="37" spans="1:6" ht="18" customHeight="1">
      <c r="A37" s="10" t="s">
        <v>11</v>
      </c>
      <c r="B37" s="10" t="s">
        <v>38</v>
      </c>
      <c r="C37" s="8"/>
      <c r="D37" s="9">
        <v>1004200</v>
      </c>
      <c r="E37" s="9">
        <v>0</v>
      </c>
      <c r="F37" s="6">
        <f t="shared" si="0"/>
        <v>1004200</v>
      </c>
    </row>
    <row r="38" spans="1:6" ht="18" customHeight="1">
      <c r="A38" s="10" t="s">
        <v>13</v>
      </c>
      <c r="B38" s="10" t="s">
        <v>39</v>
      </c>
      <c r="C38" s="8"/>
      <c r="D38" s="9">
        <v>339800</v>
      </c>
      <c r="E38" s="9">
        <v>0</v>
      </c>
      <c r="F38" s="6">
        <f t="shared" si="0"/>
        <v>339800</v>
      </c>
    </row>
    <row r="39" spans="1:6" ht="18" customHeight="1">
      <c r="A39" s="10" t="s">
        <v>15</v>
      </c>
      <c r="B39" s="10" t="s">
        <v>72</v>
      </c>
      <c r="C39" s="8"/>
      <c r="D39" s="9">
        <v>67200</v>
      </c>
      <c r="E39" s="9">
        <v>0</v>
      </c>
      <c r="F39" s="6">
        <f t="shared" si="0"/>
        <v>67200</v>
      </c>
    </row>
    <row r="40" spans="1:6" ht="18" customHeight="1">
      <c r="A40" s="10" t="s">
        <v>40</v>
      </c>
      <c r="B40" s="10" t="s">
        <v>41</v>
      </c>
      <c r="C40" s="8"/>
      <c r="D40" s="9">
        <v>164400</v>
      </c>
      <c r="E40" s="9">
        <v>0</v>
      </c>
      <c r="F40" s="6">
        <f t="shared" si="0"/>
        <v>164400</v>
      </c>
    </row>
    <row r="41" spans="1:6" ht="18" customHeight="1">
      <c r="A41" s="10" t="s">
        <v>42</v>
      </c>
      <c r="B41" s="10" t="s">
        <v>43</v>
      </c>
      <c r="C41" s="8"/>
      <c r="D41" s="9">
        <v>219200</v>
      </c>
      <c r="E41" s="9">
        <v>0</v>
      </c>
      <c r="F41" s="6">
        <f t="shared" si="0"/>
        <v>219200</v>
      </c>
    </row>
    <row r="42" spans="1:6" ht="18" customHeight="1">
      <c r="A42" s="10" t="s">
        <v>44</v>
      </c>
      <c r="B42" s="10" t="s">
        <v>34</v>
      </c>
      <c r="C42" s="8"/>
      <c r="D42" s="9">
        <v>406900</v>
      </c>
      <c r="E42" s="9">
        <v>0</v>
      </c>
      <c r="F42" s="6">
        <f t="shared" si="0"/>
        <v>406900</v>
      </c>
    </row>
    <row r="43" spans="1:6" ht="18" customHeight="1">
      <c r="A43" s="10" t="s">
        <v>45</v>
      </c>
      <c r="B43" s="10" t="s">
        <v>89</v>
      </c>
      <c r="C43" s="8"/>
      <c r="D43" s="9">
        <v>26000</v>
      </c>
      <c r="E43" s="9">
        <v>0</v>
      </c>
      <c r="F43" s="6">
        <f t="shared" si="0"/>
        <v>26000</v>
      </c>
    </row>
    <row r="44" spans="1:6" ht="18" customHeight="1">
      <c r="A44" s="10" t="s">
        <v>46</v>
      </c>
      <c r="B44" s="10" t="s">
        <v>73</v>
      </c>
      <c r="C44" s="8"/>
      <c r="D44" s="9">
        <v>82200</v>
      </c>
      <c r="E44" s="9">
        <v>0</v>
      </c>
      <c r="F44" s="6">
        <f t="shared" si="0"/>
        <v>82200</v>
      </c>
    </row>
    <row r="45" spans="1:6" ht="18" customHeight="1">
      <c r="A45" s="10" t="s">
        <v>47</v>
      </c>
      <c r="B45" s="10" t="s">
        <v>74</v>
      </c>
      <c r="C45" s="8"/>
      <c r="D45" s="9">
        <v>65800</v>
      </c>
      <c r="E45" s="9">
        <v>0</v>
      </c>
      <c r="F45" s="6">
        <f t="shared" si="0"/>
        <v>65800</v>
      </c>
    </row>
    <row r="46" spans="1:6" ht="18" customHeight="1">
      <c r="A46" s="10" t="s">
        <v>48</v>
      </c>
      <c r="B46" s="10" t="s">
        <v>75</v>
      </c>
      <c r="C46" s="8"/>
      <c r="D46" s="9">
        <v>255400</v>
      </c>
      <c r="E46" s="9">
        <v>0</v>
      </c>
      <c r="F46" s="6">
        <f t="shared" si="0"/>
        <v>255400</v>
      </c>
    </row>
    <row r="47" spans="1:6" ht="18" customHeight="1">
      <c r="A47" s="10" t="s">
        <v>49</v>
      </c>
      <c r="B47" s="10" t="s">
        <v>51</v>
      </c>
      <c r="C47" s="8"/>
      <c r="D47" s="9">
        <v>69900</v>
      </c>
      <c r="E47" s="9">
        <v>0</v>
      </c>
      <c r="F47" s="6">
        <f t="shared" si="0"/>
        <v>69900</v>
      </c>
    </row>
    <row r="48" spans="1:6" ht="18" customHeight="1">
      <c r="A48" s="10" t="s">
        <v>50</v>
      </c>
      <c r="B48" s="10" t="s">
        <v>52</v>
      </c>
      <c r="C48" s="8"/>
      <c r="D48" s="9">
        <v>246600</v>
      </c>
      <c r="E48" s="9">
        <v>0</v>
      </c>
      <c r="F48" s="6">
        <f t="shared" si="0"/>
        <v>246600</v>
      </c>
    </row>
    <row r="49" spans="1:6" ht="18" customHeight="1">
      <c r="A49" s="2" t="s">
        <v>79</v>
      </c>
      <c r="B49" s="2" t="s">
        <v>93</v>
      </c>
      <c r="C49" s="3" t="s">
        <v>86</v>
      </c>
      <c r="D49" s="6">
        <v>60000</v>
      </c>
      <c r="E49" s="6">
        <f>E50</f>
        <v>0</v>
      </c>
      <c r="F49" s="6">
        <f>D49+E49</f>
        <v>60000</v>
      </c>
    </row>
    <row r="50" spans="1:6" ht="25.5" customHeight="1">
      <c r="A50" s="10" t="s">
        <v>81</v>
      </c>
      <c r="B50" s="20" t="s">
        <v>85</v>
      </c>
      <c r="C50" s="8"/>
      <c r="D50" s="9">
        <v>60000</v>
      </c>
      <c r="E50" s="9">
        <v>0</v>
      </c>
      <c r="F50" s="6">
        <f>D50+E50</f>
        <v>60000</v>
      </c>
    </row>
    <row r="51" spans="1:6" ht="18" customHeight="1">
      <c r="A51" s="2" t="s">
        <v>82</v>
      </c>
      <c r="B51" s="2" t="s">
        <v>84</v>
      </c>
      <c r="C51" s="3" t="s">
        <v>87</v>
      </c>
      <c r="D51" s="6">
        <v>120000</v>
      </c>
      <c r="E51" s="6">
        <f>E52</f>
        <v>0</v>
      </c>
      <c r="F51" s="6">
        <f>D51+E51</f>
        <v>120000</v>
      </c>
    </row>
    <row r="52" spans="1:6" ht="25.5" customHeight="1">
      <c r="A52" s="10" t="s">
        <v>83</v>
      </c>
      <c r="B52" s="20" t="s">
        <v>85</v>
      </c>
      <c r="C52" s="8"/>
      <c r="D52" s="9">
        <v>120000</v>
      </c>
      <c r="E52" s="9">
        <v>0</v>
      </c>
      <c r="F52" s="6">
        <f>D52+E52</f>
        <v>120000</v>
      </c>
    </row>
  </sheetData>
  <mergeCells count="3">
    <mergeCell ref="A6:F6"/>
    <mergeCell ref="D2:F2"/>
    <mergeCell ref="D4:E4"/>
  </mergeCells>
  <printOptions/>
  <pageMargins left="0.787401574803149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2006-09-01T12:47:50Z</cp:lastPrinted>
  <dcterms:created xsi:type="dcterms:W3CDTF">2003-12-05T10:46:15Z</dcterms:created>
  <dcterms:modified xsi:type="dcterms:W3CDTF">2006-09-05T06:30:51Z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