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stytucje" sheetId="1" r:id="rId1"/>
  </sheets>
  <definedNames/>
  <calcPr fullCalcOnLoad="1"/>
</workbook>
</file>

<file path=xl/sharedStrings.xml><?xml version="1.0" encoding="utf-8"?>
<sst xmlns="http://schemas.openxmlformats.org/spreadsheetml/2006/main" count="179" uniqueCount="137">
  <si>
    <t>Załącznik nr  8</t>
  </si>
  <si>
    <t>do Uchwały Nr  LII/865/06</t>
  </si>
  <si>
    <t>Rady Miasta w Piotrkowie Tryb.</t>
  </si>
  <si>
    <t>z dnia  31 maja 2006 r.</t>
  </si>
  <si>
    <t xml:space="preserve"> PLAN DOTACJI DLA SAMORZĄDOWYCH INSTYTUCJI KULTURY</t>
  </si>
  <si>
    <t>Lp.</t>
  </si>
  <si>
    <t>NAZWA  INSTYTUCJI  KULTURY</t>
  </si>
  <si>
    <t xml:space="preserve">Dział, rozdział </t>
  </si>
  <si>
    <t>Plan przed zmianą</t>
  </si>
  <si>
    <t>Zmiana  + / -</t>
  </si>
  <si>
    <t>Plan po zmianie</t>
  </si>
  <si>
    <t>O G Ó Ł E M = A + B</t>
  </si>
  <si>
    <t>A</t>
  </si>
  <si>
    <t>Razem zadania gminy</t>
  </si>
  <si>
    <t>1.</t>
  </si>
  <si>
    <t>Miejski Ośrodek Kultury</t>
  </si>
  <si>
    <t xml:space="preserve">   921-92109   </t>
  </si>
  <si>
    <t>w tym: inwestycje</t>
  </si>
  <si>
    <t>B</t>
  </si>
  <si>
    <t>Razem zadania powiatu</t>
  </si>
  <si>
    <t>Biuro Wystaw Artystycznych</t>
  </si>
  <si>
    <t xml:space="preserve">921-92110   </t>
  </si>
  <si>
    <t>2.</t>
  </si>
  <si>
    <t>Biblioteka Publiczna</t>
  </si>
  <si>
    <t xml:space="preserve">921-92116   </t>
  </si>
  <si>
    <t>3.</t>
  </si>
  <si>
    <t>Muzeum</t>
  </si>
  <si>
    <t xml:space="preserve">921-92118   </t>
  </si>
  <si>
    <t>ochrona zabytków</t>
  </si>
  <si>
    <t xml:space="preserve">921-92120   </t>
  </si>
  <si>
    <t>Załącznik Nr 11</t>
  </si>
  <si>
    <t>do Uchwały Nr  XXXII/467/05</t>
  </si>
  <si>
    <t>z dnia 26 stycznia 2005 r.</t>
  </si>
  <si>
    <t>PLAN  DOTACJI  DLA POZOSTAŁYCH PODMIOTÓW POSIADAJĄCYCH UPRAWNIENIA PODMIOTÓW PUBLICZNYCH</t>
  </si>
  <si>
    <t>WYSZCZEGÓLNIENIE</t>
  </si>
  <si>
    <t>DOTACJE      na 2005 r.</t>
  </si>
  <si>
    <t>Dynamika</t>
  </si>
  <si>
    <t>Gimnazjum TOZP</t>
  </si>
  <si>
    <t xml:space="preserve">801-80110    </t>
  </si>
  <si>
    <t>Katolicka Szkoła Podstawowa</t>
  </si>
  <si>
    <t xml:space="preserve">801-80101    </t>
  </si>
  <si>
    <t>Przedszkola</t>
  </si>
  <si>
    <t xml:space="preserve">801-80104    </t>
  </si>
  <si>
    <t>3.1.</t>
  </si>
  <si>
    <t>Przedszkole Niepubliczne Sióstr Salezjanek</t>
  </si>
  <si>
    <t>3.2.</t>
  </si>
  <si>
    <t>Przedszkole Niep. Im. Bł. Ed. Bojanowskiego</t>
  </si>
  <si>
    <t>3.3.</t>
  </si>
  <si>
    <t>Prywatne Przedszkole Magdaleny Jakubiak</t>
  </si>
  <si>
    <t>Licea ogólnokształcące</t>
  </si>
  <si>
    <t xml:space="preserve">801-80120     </t>
  </si>
  <si>
    <t>1.1.</t>
  </si>
  <si>
    <t>Liceum Ogólnokształcące TOZP</t>
  </si>
  <si>
    <t>1.2.</t>
  </si>
  <si>
    <t>Liceum Ogólnokształcące ,,Informatyk''</t>
  </si>
  <si>
    <t>1.3.</t>
  </si>
  <si>
    <t>Liceum Ogólnokształcące dla Dorosłych TOZP</t>
  </si>
  <si>
    <t>1.4.</t>
  </si>
  <si>
    <t>Prywatne LO dla Dorosłych - Kozińska</t>
  </si>
  <si>
    <t>1.5.</t>
  </si>
  <si>
    <t>Zaoczne Liceum Ogólnokształcące - ELBO</t>
  </si>
  <si>
    <t>1.6.</t>
  </si>
  <si>
    <t>Zaoczne LO dla Dorosłych GABOR</t>
  </si>
  <si>
    <t>1.7.</t>
  </si>
  <si>
    <t>Zaoczne LO LOGOS</t>
  </si>
  <si>
    <t>1.8.</t>
  </si>
  <si>
    <t>Zaoczne Liceum ZDZ</t>
  </si>
  <si>
    <t>1.9.</t>
  </si>
  <si>
    <t>Zaoczne Liceum Ogólnokształ. dla Dorosłych ALFA</t>
  </si>
  <si>
    <t>Licea profilowane</t>
  </si>
  <si>
    <t>801-80123</t>
  </si>
  <si>
    <t>Liceum Profilowane GABOR</t>
  </si>
  <si>
    <t>Szkoły zawodowe</t>
  </si>
  <si>
    <t xml:space="preserve">801-80130    </t>
  </si>
  <si>
    <t>Szkoły zawodowe GABOR</t>
  </si>
  <si>
    <t>Szkoły zawodowe WIED</t>
  </si>
  <si>
    <t xml:space="preserve">Szkoły zawodowe INFORMATYK </t>
  </si>
  <si>
    <t>3.4.</t>
  </si>
  <si>
    <t>Szkoły zawodowe ZDZ</t>
  </si>
  <si>
    <t>3.5.</t>
  </si>
  <si>
    <t>Szkoły zawod. Towarzystwa Edukacji Bankowej</t>
  </si>
  <si>
    <t>3.6.</t>
  </si>
  <si>
    <t>Prywatne Policealne Studium Zawodowe</t>
  </si>
  <si>
    <t>3.7.</t>
  </si>
  <si>
    <t>Szkoły zawodowe LOGOS</t>
  </si>
  <si>
    <t>3.8.</t>
  </si>
  <si>
    <t>Szkoły Menedżerów EKSPERT</t>
  </si>
  <si>
    <t>3.9.</t>
  </si>
  <si>
    <t xml:space="preserve">Policealne Studium Rachunkowości </t>
  </si>
  <si>
    <t>3.10.</t>
  </si>
  <si>
    <t>Studium Policealne ALFA</t>
  </si>
  <si>
    <t>3.11.</t>
  </si>
  <si>
    <t>Szkoły zawodowe ELBO</t>
  </si>
  <si>
    <t>3.12.</t>
  </si>
  <si>
    <t>Policealne Studium Farmaceutyczne ,,Omega''</t>
  </si>
  <si>
    <t>3.13.</t>
  </si>
  <si>
    <t>Policealna Szkoła Detektywów ,,O'CHIKARA''</t>
  </si>
  <si>
    <t>Załącznik Nr 7</t>
  </si>
  <si>
    <t>do Uchwały nr XXXV/512/05</t>
  </si>
  <si>
    <t>z dnia  13 kwietnia 2005 r.</t>
  </si>
  <si>
    <t xml:space="preserve">ZMIANA W PLANIE  DOTACJI  NA ZADANIA REALIZOWANE PRZEZ PODMIOTY NIE ZALICZANE DO PODMIOTÓW FINANSÓW PUBLICZNYCH                                                                      </t>
  </si>
  <si>
    <t>L.p.</t>
  </si>
  <si>
    <t xml:space="preserve">Rozdział </t>
  </si>
  <si>
    <t>Zmiana + / -</t>
  </si>
  <si>
    <t>Pozostała działalność w zakresie bezpieczeń</t>
  </si>
  <si>
    <t xml:space="preserve">754-75495     </t>
  </si>
  <si>
    <t>Programy polityki zdrowotnej</t>
  </si>
  <si>
    <t xml:space="preserve">851-85149     </t>
  </si>
  <si>
    <t>Przeciwdziałanie alkoholizmowi</t>
  </si>
  <si>
    <t xml:space="preserve">851-85154     </t>
  </si>
  <si>
    <t>4.</t>
  </si>
  <si>
    <t>Ośrodki wsparcia - noclegownia</t>
  </si>
  <si>
    <t xml:space="preserve">852-85203     </t>
  </si>
  <si>
    <t>6.</t>
  </si>
  <si>
    <t>Pozostała działalność w polityce społecznej</t>
  </si>
  <si>
    <t xml:space="preserve">853-85395     </t>
  </si>
  <si>
    <t>7.</t>
  </si>
  <si>
    <t>Propagowanie informacji europejskiej</t>
  </si>
  <si>
    <t xml:space="preserve">900-90095     </t>
  </si>
  <si>
    <t>8.</t>
  </si>
  <si>
    <t xml:space="preserve">Zadania z zakresu kultury </t>
  </si>
  <si>
    <t xml:space="preserve">921-92105     </t>
  </si>
  <si>
    <t>9.</t>
  </si>
  <si>
    <t>Pozostała działalność w kulturze</t>
  </si>
  <si>
    <t xml:space="preserve">921-92195     </t>
  </si>
  <si>
    <t>10.</t>
  </si>
  <si>
    <t>Zadania z zakresu kultury fizycznej i sportu</t>
  </si>
  <si>
    <t xml:space="preserve">926-92605     </t>
  </si>
  <si>
    <t>11.</t>
  </si>
  <si>
    <t xml:space="preserve">Pozostała działalność w kulturze fizycznej </t>
  </si>
  <si>
    <t xml:space="preserve">926-92695     </t>
  </si>
  <si>
    <t>Pomoc dla dzieci dysfunkcyjnych i niepełn.</t>
  </si>
  <si>
    <t xml:space="preserve">852-85201    </t>
  </si>
  <si>
    <t>Ochrona i promocja zdrowia</t>
  </si>
  <si>
    <t xml:space="preserve">851-85195     </t>
  </si>
  <si>
    <t>Ochrona i konserwacja zabytków</t>
  </si>
  <si>
    <t xml:space="preserve">921-92120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</si>
</sst>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4" xfId="0" applyFont="1" applyBorder="1" applyAlignment="1">
      <alignment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4.625" style="0" customWidth="1"/>
    <col min="2" max="2" width="44.25390625" style="0" customWidth="1"/>
    <col min="3" max="3" width="12.25390625" style="1" customWidth="1"/>
    <col min="4" max="4" width="11.625" style="0" customWidth="1"/>
    <col min="6" max="6" width="11.625" style="0" customWidth="1"/>
  </cols>
  <sheetData>
    <row r="1" spans="2:5" ht="12.75">
      <c r="B1" s="2"/>
      <c r="C1" s="40" t="s">
        <v>0</v>
      </c>
      <c r="D1" s="40"/>
      <c r="E1" s="40"/>
    </row>
    <row r="2" spans="2:5" ht="12.75">
      <c r="B2" s="2"/>
      <c r="C2" s="40" t="s">
        <v>1</v>
      </c>
      <c r="D2" s="40"/>
      <c r="E2" s="40"/>
    </row>
    <row r="3" spans="2:5" ht="12.75">
      <c r="B3" s="2"/>
      <c r="C3" s="40" t="s">
        <v>2</v>
      </c>
      <c r="D3" s="40"/>
      <c r="E3" s="40"/>
    </row>
    <row r="4" spans="3:5" ht="12.75">
      <c r="C4" s="40" t="s">
        <v>3</v>
      </c>
      <c r="D4" s="40"/>
      <c r="E4" s="40"/>
    </row>
    <row r="5" spans="3:4" ht="12.75">
      <c r="C5" s="3"/>
      <c r="D5" s="3"/>
    </row>
    <row r="6" spans="1:6" ht="32.25" customHeight="1">
      <c r="A6" s="39" t="s">
        <v>4</v>
      </c>
      <c r="B6" s="39"/>
      <c r="C6" s="39"/>
      <c r="D6" s="39"/>
      <c r="E6" s="39"/>
      <c r="F6" s="39"/>
    </row>
    <row r="7" spans="1:4" ht="32.25" customHeight="1">
      <c r="A7" s="4"/>
      <c r="B7" s="5"/>
      <c r="C7" s="5"/>
      <c r="D7" s="5"/>
    </row>
    <row r="8" spans="1:6" ht="36.75" customHeight="1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</row>
    <row r="9" spans="1:6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30.75" customHeight="1">
      <c r="A10" s="7"/>
      <c r="B10" s="6" t="s">
        <v>11</v>
      </c>
      <c r="C10" s="8"/>
      <c r="D10" s="9">
        <f>D11+D14</f>
        <v>4506934</v>
      </c>
      <c r="E10" s="9">
        <f>E11+E14</f>
        <v>9000</v>
      </c>
      <c r="F10" s="9">
        <f>SUM(D10:E10)</f>
        <v>4515934</v>
      </c>
    </row>
    <row r="11" spans="1:6" ht="23.25" customHeight="1">
      <c r="A11" s="10" t="s">
        <v>12</v>
      </c>
      <c r="B11" s="10" t="s">
        <v>13</v>
      </c>
      <c r="C11" s="11"/>
      <c r="D11" s="12">
        <f>SUM(D12:D12)</f>
        <v>1777290</v>
      </c>
      <c r="E11" s="12">
        <f>SUM(E12:E12)</f>
        <v>0</v>
      </c>
      <c r="F11" s="12">
        <f>SUM(D11:E11)</f>
        <v>1777290</v>
      </c>
    </row>
    <row r="12" spans="1:6" ht="18" customHeight="1">
      <c r="A12" s="13" t="s">
        <v>14</v>
      </c>
      <c r="B12" s="13" t="s">
        <v>15</v>
      </c>
      <c r="C12" s="14" t="s">
        <v>16</v>
      </c>
      <c r="D12" s="15">
        <v>1777290</v>
      </c>
      <c r="E12" s="16">
        <v>0</v>
      </c>
      <c r="F12" s="16">
        <f>SUM(D12:E12)</f>
        <v>1777290</v>
      </c>
    </row>
    <row r="13" spans="1:6" ht="18" customHeight="1">
      <c r="A13" s="17"/>
      <c r="B13" s="18" t="s">
        <v>17</v>
      </c>
      <c r="C13" s="19"/>
      <c r="D13" s="20">
        <v>234000</v>
      </c>
      <c r="E13" s="16">
        <v>0</v>
      </c>
      <c r="F13" s="16">
        <f>SUM(D13:E13)</f>
        <v>234000</v>
      </c>
    </row>
    <row r="14" spans="1:6" ht="25.5" customHeight="1">
      <c r="A14" s="21" t="s">
        <v>18</v>
      </c>
      <c r="B14" s="21" t="s">
        <v>19</v>
      </c>
      <c r="C14" s="11"/>
      <c r="D14" s="12">
        <f>D15+D16+D18+D20</f>
        <v>2729644</v>
      </c>
      <c r="E14" s="12">
        <f>SUM(E15:E20)</f>
        <v>9000</v>
      </c>
      <c r="F14" s="12">
        <f>SUM(F15:F20)</f>
        <v>2792644</v>
      </c>
    </row>
    <row r="15" spans="1:6" ht="18" customHeight="1">
      <c r="A15" s="7" t="s">
        <v>14</v>
      </c>
      <c r="B15" s="7" t="s">
        <v>20</v>
      </c>
      <c r="C15" s="8" t="s">
        <v>21</v>
      </c>
      <c r="D15" s="16">
        <v>337600</v>
      </c>
      <c r="E15" s="16">
        <v>0</v>
      </c>
      <c r="F15" s="16">
        <f aca="true" t="shared" si="0" ref="F15:F20">SUM(D15:E15)</f>
        <v>337600</v>
      </c>
    </row>
    <row r="16" spans="1:6" ht="18" customHeight="1">
      <c r="A16" s="13" t="s">
        <v>22</v>
      </c>
      <c r="B16" s="13" t="s">
        <v>23</v>
      </c>
      <c r="C16" s="14" t="s">
        <v>24</v>
      </c>
      <c r="D16" s="15">
        <v>1479282</v>
      </c>
      <c r="E16" s="16">
        <v>0</v>
      </c>
      <c r="F16" s="16">
        <f t="shared" si="0"/>
        <v>1479282</v>
      </c>
    </row>
    <row r="17" spans="1:6" ht="18" customHeight="1">
      <c r="A17" s="17"/>
      <c r="B17" s="18" t="s">
        <v>17</v>
      </c>
      <c r="C17" s="19"/>
      <c r="D17" s="20">
        <v>40000</v>
      </c>
      <c r="E17" s="16">
        <v>0</v>
      </c>
      <c r="F17" s="16">
        <f t="shared" si="0"/>
        <v>40000</v>
      </c>
    </row>
    <row r="18" spans="1:6" ht="18" customHeight="1">
      <c r="A18" s="13" t="s">
        <v>25</v>
      </c>
      <c r="B18" s="13" t="s">
        <v>26</v>
      </c>
      <c r="C18" s="14" t="s">
        <v>27</v>
      </c>
      <c r="D18" s="15">
        <v>842762</v>
      </c>
      <c r="E18" s="16">
        <v>9000</v>
      </c>
      <c r="F18" s="16">
        <f t="shared" si="0"/>
        <v>851762</v>
      </c>
    </row>
    <row r="19" spans="1:6" ht="18" customHeight="1">
      <c r="A19" s="22"/>
      <c r="B19" s="18" t="s">
        <v>17</v>
      </c>
      <c r="C19" s="19"/>
      <c r="D19" s="20">
        <v>14000</v>
      </c>
      <c r="E19" s="16">
        <v>0</v>
      </c>
      <c r="F19" s="16">
        <f t="shared" si="0"/>
        <v>14000</v>
      </c>
    </row>
    <row r="20" spans="1:6" ht="18" customHeight="1">
      <c r="A20" s="17"/>
      <c r="B20" s="17" t="s">
        <v>28</v>
      </c>
      <c r="C20" s="8" t="s">
        <v>29</v>
      </c>
      <c r="D20" s="16">
        <v>70000</v>
      </c>
      <c r="E20" s="16">
        <v>0</v>
      </c>
      <c r="F20" s="16">
        <f t="shared" si="0"/>
        <v>70000</v>
      </c>
    </row>
    <row r="54" ht="12.75">
      <c r="C54" s="3" t="s">
        <v>30</v>
      </c>
    </row>
    <row r="55" spans="3:4" ht="12.75">
      <c r="C55" s="38" t="s">
        <v>31</v>
      </c>
      <c r="D55" s="38"/>
    </row>
    <row r="56" spans="3:4" ht="12.75">
      <c r="C56" s="38" t="s">
        <v>2</v>
      </c>
      <c r="D56" s="38"/>
    </row>
    <row r="57" ht="12.75">
      <c r="C57" s="3" t="s">
        <v>32</v>
      </c>
    </row>
    <row r="58" spans="1:4" ht="58.5" customHeight="1">
      <c r="A58" s="39" t="s">
        <v>33</v>
      </c>
      <c r="B58" s="39"/>
      <c r="C58" s="39"/>
      <c r="D58" s="39"/>
    </row>
    <row r="59" spans="1:6" ht="33.75" customHeight="1">
      <c r="A59" s="6" t="s">
        <v>5</v>
      </c>
      <c r="B59" s="6" t="s">
        <v>34</v>
      </c>
      <c r="C59" s="6" t="s">
        <v>7</v>
      </c>
      <c r="D59" s="6" t="s">
        <v>35</v>
      </c>
      <c r="E59" s="6" t="s">
        <v>35</v>
      </c>
      <c r="F59" s="6" t="s">
        <v>36</v>
      </c>
    </row>
    <row r="60" spans="1:6" ht="11.25" customHeight="1">
      <c r="A60" s="6">
        <v>1</v>
      </c>
      <c r="B60" s="6">
        <v>2</v>
      </c>
      <c r="C60" s="6">
        <v>3</v>
      </c>
      <c r="D60" s="6">
        <v>4</v>
      </c>
      <c r="E60" s="6">
        <v>5</v>
      </c>
      <c r="F60" s="6">
        <v>6</v>
      </c>
    </row>
    <row r="61" spans="1:6" ht="24.75" customHeight="1">
      <c r="A61" s="7"/>
      <c r="B61" s="6" t="s">
        <v>11</v>
      </c>
      <c r="C61" s="8"/>
      <c r="D61" s="9">
        <f>D62+D69</f>
        <v>4873000</v>
      </c>
      <c r="E61" s="9">
        <f>E62+E69</f>
        <v>4873000</v>
      </c>
      <c r="F61" s="23">
        <f aca="true" t="shared" si="1" ref="F61:F76">E61/D61*100</f>
        <v>100</v>
      </c>
    </row>
    <row r="62" spans="1:6" ht="21.75" customHeight="1">
      <c r="A62" s="10" t="s">
        <v>12</v>
      </c>
      <c r="B62" s="10" t="s">
        <v>13</v>
      </c>
      <c r="C62" s="11"/>
      <c r="D62" s="12">
        <f>SUM(D63:D65)</f>
        <v>1008000</v>
      </c>
      <c r="E62" s="12">
        <f>SUM(E63:E65)</f>
        <v>1008000</v>
      </c>
      <c r="F62" s="23">
        <f t="shared" si="1"/>
        <v>100</v>
      </c>
    </row>
    <row r="63" spans="1:6" ht="18" customHeight="1">
      <c r="A63" s="24" t="s">
        <v>14</v>
      </c>
      <c r="B63" s="24" t="s">
        <v>37</v>
      </c>
      <c r="C63" s="8" t="s">
        <v>38</v>
      </c>
      <c r="D63" s="16">
        <v>333000</v>
      </c>
      <c r="E63" s="16">
        <v>333000</v>
      </c>
      <c r="F63" s="25">
        <f t="shared" si="1"/>
        <v>100</v>
      </c>
    </row>
    <row r="64" spans="1:6" ht="18" customHeight="1">
      <c r="A64" s="24" t="s">
        <v>22</v>
      </c>
      <c r="B64" s="24" t="s">
        <v>39</v>
      </c>
      <c r="C64" s="8" t="s">
        <v>40</v>
      </c>
      <c r="D64" s="16">
        <v>210000</v>
      </c>
      <c r="E64" s="16">
        <v>210000</v>
      </c>
      <c r="F64" s="25">
        <f t="shared" si="1"/>
        <v>100</v>
      </c>
    </row>
    <row r="65" spans="1:6" ht="18" customHeight="1">
      <c r="A65" s="24" t="s">
        <v>25</v>
      </c>
      <c r="B65" s="24" t="s">
        <v>41</v>
      </c>
      <c r="C65" s="8" t="s">
        <v>42</v>
      </c>
      <c r="D65" s="16">
        <f>SUM(D66:D68)</f>
        <v>465000</v>
      </c>
      <c r="E65" s="16">
        <f>SUM(E66:E68)</f>
        <v>465000</v>
      </c>
      <c r="F65" s="25">
        <f t="shared" si="1"/>
        <v>100</v>
      </c>
    </row>
    <row r="66" spans="1:6" ht="15.75" customHeight="1">
      <c r="A66" s="26" t="s">
        <v>43</v>
      </c>
      <c r="B66" s="26" t="s">
        <v>44</v>
      </c>
      <c r="C66" s="27"/>
      <c r="D66" s="28">
        <v>223200</v>
      </c>
      <c r="E66" s="28">
        <v>223200</v>
      </c>
      <c r="F66" s="25">
        <f t="shared" si="1"/>
        <v>100</v>
      </c>
    </row>
    <row r="67" spans="1:6" ht="15.75" customHeight="1">
      <c r="A67" s="26" t="s">
        <v>45</v>
      </c>
      <c r="B67" s="26" t="s">
        <v>46</v>
      </c>
      <c r="C67" s="27"/>
      <c r="D67" s="28">
        <v>170500</v>
      </c>
      <c r="E67" s="28">
        <v>170500</v>
      </c>
      <c r="F67" s="25">
        <f t="shared" si="1"/>
        <v>100</v>
      </c>
    </row>
    <row r="68" spans="1:6" ht="15.75" customHeight="1">
      <c r="A68" s="26" t="s">
        <v>47</v>
      </c>
      <c r="B68" s="26" t="s">
        <v>48</v>
      </c>
      <c r="C68" s="27"/>
      <c r="D68" s="28">
        <v>71300</v>
      </c>
      <c r="E68" s="28">
        <v>71300</v>
      </c>
      <c r="F68" s="25">
        <f t="shared" si="1"/>
        <v>100</v>
      </c>
    </row>
    <row r="69" spans="1:6" ht="24" customHeight="1">
      <c r="A69" s="29" t="s">
        <v>18</v>
      </c>
      <c r="B69" s="29" t="s">
        <v>19</v>
      </c>
      <c r="C69" s="30"/>
      <c r="D69" s="31">
        <f>D70+D80+D83</f>
        <v>3865000</v>
      </c>
      <c r="E69" s="31">
        <f>E70+E80+E83</f>
        <v>3865000</v>
      </c>
      <c r="F69" s="23">
        <f t="shared" si="1"/>
        <v>100</v>
      </c>
    </row>
    <row r="70" spans="1:6" ht="18" customHeight="1">
      <c r="A70" s="7" t="s">
        <v>14</v>
      </c>
      <c r="B70" s="7" t="s">
        <v>49</v>
      </c>
      <c r="C70" s="8" t="s">
        <v>50</v>
      </c>
      <c r="D70" s="16">
        <f>SUM(D71:D79)</f>
        <v>605000</v>
      </c>
      <c r="E70" s="16">
        <f>SUM(E71:E78)</f>
        <v>605000</v>
      </c>
      <c r="F70" s="25">
        <f t="shared" si="1"/>
        <v>100</v>
      </c>
    </row>
    <row r="71" spans="1:6" ht="15.75" customHeight="1">
      <c r="A71" s="32" t="s">
        <v>51</v>
      </c>
      <c r="B71" s="32" t="s">
        <v>52</v>
      </c>
      <c r="C71" s="27"/>
      <c r="D71" s="28">
        <v>181300</v>
      </c>
      <c r="E71" s="28">
        <v>207800</v>
      </c>
      <c r="F71" s="25">
        <f t="shared" si="1"/>
        <v>114.61665747380032</v>
      </c>
    </row>
    <row r="72" spans="1:6" ht="15.75" customHeight="1">
      <c r="A72" s="32" t="s">
        <v>53</v>
      </c>
      <c r="B72" s="32" t="s">
        <v>54</v>
      </c>
      <c r="C72" s="27"/>
      <c r="D72" s="28">
        <v>69600</v>
      </c>
      <c r="E72" s="28">
        <v>69600</v>
      </c>
      <c r="F72" s="25">
        <f t="shared" si="1"/>
        <v>100</v>
      </c>
    </row>
    <row r="73" spans="1:6" ht="15.75" customHeight="1">
      <c r="A73" s="32" t="s">
        <v>55</v>
      </c>
      <c r="B73" s="32" t="s">
        <v>56</v>
      </c>
      <c r="C73" s="27"/>
      <c r="D73" s="28">
        <v>41800</v>
      </c>
      <c r="E73" s="28">
        <v>41800</v>
      </c>
      <c r="F73" s="25">
        <f t="shared" si="1"/>
        <v>100</v>
      </c>
    </row>
    <row r="74" spans="1:6" ht="15.75" customHeight="1">
      <c r="A74" s="32" t="s">
        <v>57</v>
      </c>
      <c r="B74" s="32" t="s">
        <v>58</v>
      </c>
      <c r="C74" s="27"/>
      <c r="D74" s="28">
        <v>27400</v>
      </c>
      <c r="E74" s="28">
        <v>27400</v>
      </c>
      <c r="F74" s="25">
        <f t="shared" si="1"/>
        <v>100</v>
      </c>
    </row>
    <row r="75" spans="1:6" ht="15.75" customHeight="1">
      <c r="A75" s="32" t="s">
        <v>59</v>
      </c>
      <c r="B75" s="32" t="s">
        <v>60</v>
      </c>
      <c r="C75" s="27"/>
      <c r="D75" s="28">
        <v>61200</v>
      </c>
      <c r="E75" s="28">
        <v>61200</v>
      </c>
      <c r="F75" s="25">
        <f t="shared" si="1"/>
        <v>100</v>
      </c>
    </row>
    <row r="76" spans="1:6" ht="15.75" customHeight="1">
      <c r="A76" s="32" t="s">
        <v>61</v>
      </c>
      <c r="B76" s="32" t="s">
        <v>62</v>
      </c>
      <c r="C76" s="27"/>
      <c r="D76" s="28">
        <v>116600</v>
      </c>
      <c r="E76" s="28">
        <v>116600</v>
      </c>
      <c r="F76" s="25">
        <f t="shared" si="1"/>
        <v>100</v>
      </c>
    </row>
    <row r="77" spans="1:6" ht="15.75" customHeight="1">
      <c r="A77" s="32" t="s">
        <v>63</v>
      </c>
      <c r="B77" s="32" t="s">
        <v>64</v>
      </c>
      <c r="C77" s="27"/>
      <c r="D77" s="28">
        <v>59000</v>
      </c>
      <c r="E77" s="28">
        <v>59000</v>
      </c>
      <c r="F77" s="25">
        <v>0</v>
      </c>
    </row>
    <row r="78" spans="1:6" ht="15.75" customHeight="1">
      <c r="A78" s="32" t="s">
        <v>65</v>
      </c>
      <c r="B78" s="32" t="s">
        <v>66</v>
      </c>
      <c r="C78" s="27"/>
      <c r="D78" s="28">
        <v>21600</v>
      </c>
      <c r="E78" s="28">
        <v>21600</v>
      </c>
      <c r="F78" s="25">
        <v>0</v>
      </c>
    </row>
    <row r="79" spans="1:6" ht="15.75" customHeight="1">
      <c r="A79" s="32" t="s">
        <v>67</v>
      </c>
      <c r="B79" s="32" t="s">
        <v>68</v>
      </c>
      <c r="C79" s="27"/>
      <c r="D79" s="28">
        <v>26500</v>
      </c>
      <c r="E79" s="28">
        <v>21600</v>
      </c>
      <c r="F79" s="25">
        <v>0</v>
      </c>
    </row>
    <row r="80" spans="1:6" ht="18" customHeight="1">
      <c r="A80" s="7" t="s">
        <v>22</v>
      </c>
      <c r="B80" s="7" t="s">
        <v>69</v>
      </c>
      <c r="C80" s="8" t="s">
        <v>70</v>
      </c>
      <c r="D80" s="16">
        <f>SUM(D81:D82)</f>
        <v>66000</v>
      </c>
      <c r="E80" s="16">
        <f>SUM(E81:E82)</f>
        <v>66000</v>
      </c>
      <c r="F80" s="25">
        <v>0</v>
      </c>
    </row>
    <row r="81" spans="1:6" ht="15.75" customHeight="1">
      <c r="A81" s="32" t="s">
        <v>51</v>
      </c>
      <c r="B81" s="32" t="s">
        <v>71</v>
      </c>
      <c r="C81" s="27"/>
      <c r="D81" s="28">
        <v>39600</v>
      </c>
      <c r="E81" s="28">
        <v>39600</v>
      </c>
      <c r="F81" s="25">
        <v>0</v>
      </c>
    </row>
    <row r="82" spans="1:6" ht="15.75" customHeight="1">
      <c r="A82" s="32" t="s">
        <v>53</v>
      </c>
      <c r="B82" s="32" t="s">
        <v>54</v>
      </c>
      <c r="C82" s="27"/>
      <c r="D82" s="28">
        <v>26400</v>
      </c>
      <c r="E82" s="28">
        <v>26400</v>
      </c>
      <c r="F82" s="25">
        <v>0</v>
      </c>
    </row>
    <row r="83" spans="1:6" ht="18" customHeight="1">
      <c r="A83" s="7" t="s">
        <v>25</v>
      </c>
      <c r="B83" s="7" t="s">
        <v>72</v>
      </c>
      <c r="C83" s="8" t="s">
        <v>73</v>
      </c>
      <c r="D83" s="16">
        <f>SUM(D84:D96)</f>
        <v>3194000</v>
      </c>
      <c r="E83" s="16">
        <f>SUM(E84:E96)</f>
        <v>3194000</v>
      </c>
      <c r="F83" s="25">
        <f aca="true" t="shared" si="2" ref="F83:F92">E83/D83*100</f>
        <v>100</v>
      </c>
    </row>
    <row r="84" spans="1:6" ht="15.75" customHeight="1">
      <c r="A84" s="32" t="s">
        <v>43</v>
      </c>
      <c r="B84" s="32" t="s">
        <v>74</v>
      </c>
      <c r="C84" s="27"/>
      <c r="D84" s="28">
        <v>1068800</v>
      </c>
      <c r="E84" s="28">
        <v>1068800</v>
      </c>
      <c r="F84" s="25">
        <f t="shared" si="2"/>
        <v>100</v>
      </c>
    </row>
    <row r="85" spans="1:6" ht="15.75" customHeight="1">
      <c r="A85" s="32" t="s">
        <v>45</v>
      </c>
      <c r="B85" s="32" t="s">
        <v>75</v>
      </c>
      <c r="C85" s="27"/>
      <c r="D85" s="28">
        <v>330000</v>
      </c>
      <c r="E85" s="28">
        <v>330000</v>
      </c>
      <c r="F85" s="25">
        <f t="shared" si="2"/>
        <v>100</v>
      </c>
    </row>
    <row r="86" spans="1:6" ht="15.75" customHeight="1">
      <c r="A86" s="32" t="s">
        <v>47</v>
      </c>
      <c r="B86" s="32" t="s">
        <v>76</v>
      </c>
      <c r="C86" s="27"/>
      <c r="D86" s="28">
        <v>58800</v>
      </c>
      <c r="E86" s="28">
        <v>58800</v>
      </c>
      <c r="F86" s="25">
        <f t="shared" si="2"/>
        <v>100</v>
      </c>
    </row>
    <row r="87" spans="1:6" ht="15.75" customHeight="1">
      <c r="A87" s="32" t="s">
        <v>77</v>
      </c>
      <c r="B87" s="32" t="s">
        <v>78</v>
      </c>
      <c r="C87" s="27"/>
      <c r="D87" s="28">
        <v>193800</v>
      </c>
      <c r="E87" s="28">
        <v>193800</v>
      </c>
      <c r="F87" s="25">
        <f t="shared" si="2"/>
        <v>100</v>
      </c>
    </row>
    <row r="88" spans="1:6" ht="15.75" customHeight="1">
      <c r="A88" s="32" t="s">
        <v>79</v>
      </c>
      <c r="B88" s="32" t="s">
        <v>80</v>
      </c>
      <c r="C88" s="27"/>
      <c r="D88" s="28">
        <v>145000</v>
      </c>
      <c r="E88" s="28">
        <v>145000</v>
      </c>
      <c r="F88" s="25">
        <f t="shared" si="2"/>
        <v>100</v>
      </c>
    </row>
    <row r="89" spans="1:6" ht="15.75" customHeight="1">
      <c r="A89" s="32" t="s">
        <v>81</v>
      </c>
      <c r="B89" s="32" t="s">
        <v>82</v>
      </c>
      <c r="C89" s="27"/>
      <c r="D89" s="28">
        <v>25000</v>
      </c>
      <c r="E89" s="28">
        <v>25000</v>
      </c>
      <c r="F89" s="25">
        <f t="shared" si="2"/>
        <v>100</v>
      </c>
    </row>
    <row r="90" spans="1:6" ht="15.75" customHeight="1">
      <c r="A90" s="32" t="s">
        <v>83</v>
      </c>
      <c r="B90" s="32" t="s">
        <v>84</v>
      </c>
      <c r="C90" s="27"/>
      <c r="D90" s="28">
        <v>262500</v>
      </c>
      <c r="E90" s="28">
        <v>262500</v>
      </c>
      <c r="F90" s="25">
        <f t="shared" si="2"/>
        <v>100</v>
      </c>
    </row>
    <row r="91" spans="1:6" ht="15.75" customHeight="1">
      <c r="A91" s="32" t="s">
        <v>85</v>
      </c>
      <c r="B91" s="32" t="s">
        <v>86</v>
      </c>
      <c r="C91" s="27"/>
      <c r="D91" s="28">
        <v>106300</v>
      </c>
      <c r="E91" s="28">
        <v>106300</v>
      </c>
      <c r="F91" s="25">
        <f t="shared" si="2"/>
        <v>100</v>
      </c>
    </row>
    <row r="92" spans="1:6" ht="15.75" customHeight="1">
      <c r="A92" s="32" t="s">
        <v>87</v>
      </c>
      <c r="B92" s="32" t="s">
        <v>88</v>
      </c>
      <c r="C92" s="27"/>
      <c r="D92" s="28">
        <v>137500</v>
      </c>
      <c r="E92" s="28">
        <v>137500</v>
      </c>
      <c r="F92" s="25">
        <f t="shared" si="2"/>
        <v>100</v>
      </c>
    </row>
    <row r="93" spans="1:6" ht="15.75" customHeight="1">
      <c r="A93" s="32" t="s">
        <v>89</v>
      </c>
      <c r="B93" s="32" t="s">
        <v>90</v>
      </c>
      <c r="C93" s="27"/>
      <c r="D93" s="28">
        <v>106300</v>
      </c>
      <c r="E93" s="28">
        <v>106300</v>
      </c>
      <c r="F93" s="25">
        <v>0</v>
      </c>
    </row>
    <row r="94" spans="1:6" ht="15.75" customHeight="1">
      <c r="A94" s="32" t="s">
        <v>91</v>
      </c>
      <c r="B94" s="32" t="s">
        <v>92</v>
      </c>
      <c r="C94" s="27"/>
      <c r="D94" s="28">
        <v>425000</v>
      </c>
      <c r="E94" s="28">
        <v>425000</v>
      </c>
      <c r="F94" s="25">
        <f>E94/D94*100</f>
        <v>100</v>
      </c>
    </row>
    <row r="95" spans="1:6" ht="15.75" customHeight="1">
      <c r="A95" s="32" t="s">
        <v>93</v>
      </c>
      <c r="B95" s="32" t="s">
        <v>94</v>
      </c>
      <c r="C95" s="27"/>
      <c r="D95" s="28">
        <v>35000</v>
      </c>
      <c r="E95" s="28">
        <v>35000</v>
      </c>
      <c r="F95" s="25">
        <f>E95/D95*100</f>
        <v>100</v>
      </c>
    </row>
    <row r="96" spans="1:6" ht="15.75" customHeight="1">
      <c r="A96" s="32" t="s">
        <v>95</v>
      </c>
      <c r="B96" s="32" t="s">
        <v>96</v>
      </c>
      <c r="C96" s="27"/>
      <c r="D96" s="28">
        <v>300000</v>
      </c>
      <c r="E96" s="28">
        <v>300000</v>
      </c>
      <c r="F96" s="25">
        <f>E96/D96*100</f>
        <v>100</v>
      </c>
    </row>
    <row r="97" spans="1:6" ht="15.75" customHeight="1">
      <c r="A97" s="33"/>
      <c r="B97" s="33"/>
      <c r="C97" s="34"/>
      <c r="D97" s="35"/>
      <c r="E97" s="35"/>
      <c r="F97" s="36"/>
    </row>
    <row r="98" ht="12.75">
      <c r="C98" s="3" t="s">
        <v>97</v>
      </c>
    </row>
    <row r="99" spans="3:4" ht="12.75">
      <c r="C99" s="38" t="s">
        <v>98</v>
      </c>
      <c r="D99" s="38"/>
    </row>
    <row r="100" spans="2:5" ht="12.75">
      <c r="B100" s="2"/>
      <c r="C100" s="38" t="s">
        <v>2</v>
      </c>
      <c r="D100" s="38"/>
      <c r="E100" s="38"/>
    </row>
    <row r="101" ht="12.75">
      <c r="C101" s="3" t="s">
        <v>99</v>
      </c>
    </row>
    <row r="102" spans="1:6" ht="84.75" customHeight="1">
      <c r="A102" s="39" t="s">
        <v>100</v>
      </c>
      <c r="B102" s="39"/>
      <c r="C102" s="39"/>
      <c r="D102" s="39"/>
      <c r="E102" s="39"/>
      <c r="F102" s="39"/>
    </row>
    <row r="105" spans="1:6" ht="40.5" customHeight="1">
      <c r="A105" s="6" t="s">
        <v>101</v>
      </c>
      <c r="B105" s="6" t="s">
        <v>34</v>
      </c>
      <c r="C105" s="6" t="s">
        <v>102</v>
      </c>
      <c r="D105" s="6" t="s">
        <v>8</v>
      </c>
      <c r="E105" s="6" t="s">
        <v>103</v>
      </c>
      <c r="F105" s="6" t="s">
        <v>10</v>
      </c>
    </row>
    <row r="106" spans="1:6" ht="15">
      <c r="A106" s="6">
        <v>1</v>
      </c>
      <c r="B106" s="6">
        <v>2</v>
      </c>
      <c r="C106" s="6">
        <v>3</v>
      </c>
      <c r="D106" s="6">
        <v>4</v>
      </c>
      <c r="E106" s="6">
        <v>5</v>
      </c>
      <c r="F106" s="6">
        <v>6</v>
      </c>
    </row>
    <row r="107" spans="1:6" ht="36.75" customHeight="1">
      <c r="A107" s="7"/>
      <c r="B107" s="6" t="s">
        <v>11</v>
      </c>
      <c r="C107" s="8"/>
      <c r="D107" s="9">
        <f>D108+D119</f>
        <v>1647400</v>
      </c>
      <c r="E107" s="9">
        <f>E108+E119</f>
        <v>20250</v>
      </c>
      <c r="F107" s="9">
        <f aca="true" t="shared" si="3" ref="F107:F118">SUM(D107:E107)</f>
        <v>1667650</v>
      </c>
    </row>
    <row r="108" spans="1:6" ht="23.25" customHeight="1">
      <c r="A108" s="10" t="s">
        <v>12</v>
      </c>
      <c r="B108" s="10" t="s">
        <v>13</v>
      </c>
      <c r="C108" s="11"/>
      <c r="D108" s="12">
        <f>SUM(D109:D118)</f>
        <v>1280400</v>
      </c>
      <c r="E108" s="12">
        <f>SUM(E109:E118)</f>
        <v>20250</v>
      </c>
      <c r="F108" s="12">
        <f t="shared" si="3"/>
        <v>1300650</v>
      </c>
    </row>
    <row r="109" spans="1:6" ht="18" customHeight="1">
      <c r="A109" s="24" t="s">
        <v>14</v>
      </c>
      <c r="B109" s="24" t="s">
        <v>104</v>
      </c>
      <c r="C109" s="37" t="s">
        <v>105</v>
      </c>
      <c r="D109" s="16">
        <v>25000</v>
      </c>
      <c r="E109" s="16">
        <v>20250</v>
      </c>
      <c r="F109" s="16">
        <f t="shared" si="3"/>
        <v>45250</v>
      </c>
    </row>
    <row r="110" spans="1:6" ht="18" customHeight="1">
      <c r="A110" s="24" t="s">
        <v>22</v>
      </c>
      <c r="B110" s="24" t="s">
        <v>106</v>
      </c>
      <c r="C110" s="37" t="s">
        <v>107</v>
      </c>
      <c r="D110" s="16">
        <v>40000</v>
      </c>
      <c r="E110" s="16">
        <v>0</v>
      </c>
      <c r="F110" s="16">
        <f t="shared" si="3"/>
        <v>40000</v>
      </c>
    </row>
    <row r="111" spans="1:6" ht="18" customHeight="1">
      <c r="A111" s="24" t="s">
        <v>25</v>
      </c>
      <c r="B111" s="24" t="s">
        <v>108</v>
      </c>
      <c r="C111" s="37" t="s">
        <v>109</v>
      </c>
      <c r="D111" s="16">
        <v>386000</v>
      </c>
      <c r="E111" s="16">
        <v>0</v>
      </c>
      <c r="F111" s="16">
        <f t="shared" si="3"/>
        <v>386000</v>
      </c>
    </row>
    <row r="112" spans="1:6" ht="18" customHeight="1">
      <c r="A112" s="24" t="s">
        <v>110</v>
      </c>
      <c r="B112" s="24" t="s">
        <v>111</v>
      </c>
      <c r="C112" s="37" t="s">
        <v>112</v>
      </c>
      <c r="D112" s="16">
        <v>62400</v>
      </c>
      <c r="E112" s="16">
        <v>0</v>
      </c>
      <c r="F112" s="16">
        <f t="shared" si="3"/>
        <v>62400</v>
      </c>
    </row>
    <row r="113" spans="1:6" ht="18" customHeight="1">
      <c r="A113" s="24" t="s">
        <v>113</v>
      </c>
      <c r="B113" s="24" t="s">
        <v>114</v>
      </c>
      <c r="C113" s="37" t="s">
        <v>115</v>
      </c>
      <c r="D113" s="16">
        <v>30000</v>
      </c>
      <c r="E113" s="16">
        <v>0</v>
      </c>
      <c r="F113" s="16">
        <f t="shared" si="3"/>
        <v>30000</v>
      </c>
    </row>
    <row r="114" spans="1:6" ht="18" customHeight="1">
      <c r="A114" s="24" t="s">
        <v>116</v>
      </c>
      <c r="B114" s="24" t="s">
        <v>117</v>
      </c>
      <c r="C114" s="37" t="s">
        <v>118</v>
      </c>
      <c r="D114" s="16">
        <v>35000</v>
      </c>
      <c r="E114" s="16">
        <v>0</v>
      </c>
      <c r="F114" s="16">
        <f t="shared" si="3"/>
        <v>35000</v>
      </c>
    </row>
    <row r="115" spans="1:6" ht="18" customHeight="1">
      <c r="A115" s="24" t="s">
        <v>119</v>
      </c>
      <c r="B115" s="24" t="s">
        <v>120</v>
      </c>
      <c r="C115" s="37" t="s">
        <v>121</v>
      </c>
      <c r="D115" s="16">
        <v>135000</v>
      </c>
      <c r="E115" s="16">
        <v>0</v>
      </c>
      <c r="F115" s="16">
        <f t="shared" si="3"/>
        <v>135000</v>
      </c>
    </row>
    <row r="116" spans="1:6" ht="18" customHeight="1">
      <c r="A116" s="24" t="s">
        <v>122</v>
      </c>
      <c r="B116" s="24" t="s">
        <v>123</v>
      </c>
      <c r="C116" s="37" t="s">
        <v>124</v>
      </c>
      <c r="D116" s="16">
        <v>10000</v>
      </c>
      <c r="E116" s="16">
        <v>0</v>
      </c>
      <c r="F116" s="16">
        <f t="shared" si="3"/>
        <v>10000</v>
      </c>
    </row>
    <row r="117" spans="1:6" ht="18" customHeight="1">
      <c r="A117" s="24" t="s">
        <v>125</v>
      </c>
      <c r="B117" s="24" t="s">
        <v>126</v>
      </c>
      <c r="C117" s="37" t="s">
        <v>127</v>
      </c>
      <c r="D117" s="16">
        <v>550000</v>
      </c>
      <c r="E117" s="16">
        <v>0</v>
      </c>
      <c r="F117" s="16">
        <f t="shared" si="3"/>
        <v>550000</v>
      </c>
    </row>
    <row r="118" spans="1:6" ht="18" customHeight="1">
      <c r="A118" s="24" t="s">
        <v>128</v>
      </c>
      <c r="B118" s="24" t="s">
        <v>129</v>
      </c>
      <c r="C118" s="37" t="s">
        <v>130</v>
      </c>
      <c r="D118" s="16">
        <v>7000</v>
      </c>
      <c r="E118" s="16">
        <v>0</v>
      </c>
      <c r="F118" s="16">
        <f t="shared" si="3"/>
        <v>7000</v>
      </c>
    </row>
    <row r="119" spans="1:6" ht="25.5" customHeight="1">
      <c r="A119" s="21" t="s">
        <v>18</v>
      </c>
      <c r="B119" s="21" t="s">
        <v>19</v>
      </c>
      <c r="C119" s="30"/>
      <c r="D119" s="12">
        <f>SUM(D120:D123)</f>
        <v>367000</v>
      </c>
      <c r="E119" s="12">
        <f>SUM(E120:E123)</f>
        <v>0</v>
      </c>
      <c r="F119" s="12">
        <f>SUM(F120:F123)</f>
        <v>367000</v>
      </c>
    </row>
    <row r="120" spans="1:6" ht="18" customHeight="1">
      <c r="A120" s="7" t="s">
        <v>14</v>
      </c>
      <c r="B120" s="7" t="s">
        <v>131</v>
      </c>
      <c r="C120" s="37" t="s">
        <v>132</v>
      </c>
      <c r="D120" s="16">
        <v>165000</v>
      </c>
      <c r="E120" s="16">
        <v>0</v>
      </c>
      <c r="F120" s="16">
        <f>SUM(D120:E120)</f>
        <v>165000</v>
      </c>
    </row>
    <row r="121" spans="1:6" ht="18" customHeight="1">
      <c r="A121" s="7" t="s">
        <v>22</v>
      </c>
      <c r="B121" s="7" t="s">
        <v>114</v>
      </c>
      <c r="C121" s="37" t="s">
        <v>115</v>
      </c>
      <c r="D121" s="16">
        <v>42000</v>
      </c>
      <c r="E121" s="16">
        <v>0</v>
      </c>
      <c r="F121" s="16">
        <f>SUM(D121:E121)</f>
        <v>42000</v>
      </c>
    </row>
    <row r="122" spans="1:6" ht="18" customHeight="1">
      <c r="A122" s="7" t="s">
        <v>25</v>
      </c>
      <c r="B122" s="7" t="s">
        <v>133</v>
      </c>
      <c r="C122" s="37" t="s">
        <v>134</v>
      </c>
      <c r="D122" s="16">
        <v>10000</v>
      </c>
      <c r="E122" s="16">
        <v>0</v>
      </c>
      <c r="F122" s="16">
        <f>SUM(D122:E122)</f>
        <v>10000</v>
      </c>
    </row>
    <row r="123" spans="1:6" ht="18" customHeight="1">
      <c r="A123" s="7" t="s">
        <v>110</v>
      </c>
      <c r="B123" s="7" t="s">
        <v>135</v>
      </c>
      <c r="C123" s="37" t="s">
        <v>136</v>
      </c>
      <c r="D123" s="16">
        <v>150000</v>
      </c>
      <c r="E123" s="16">
        <v>0</v>
      </c>
      <c r="F123" s="16">
        <f>SUM(D123:E123)</f>
        <v>150000</v>
      </c>
    </row>
    <row r="124" ht="18" customHeight="1"/>
    <row r="125" ht="21" customHeight="1"/>
    <row r="126" ht="18" customHeight="1"/>
    <row r="127" ht="18" customHeight="1"/>
    <row r="128" ht="18" customHeight="1"/>
  </sheetData>
  <mergeCells count="11">
    <mergeCell ref="C1:E1"/>
    <mergeCell ref="C2:E2"/>
    <mergeCell ref="C3:E3"/>
    <mergeCell ref="C4:E4"/>
    <mergeCell ref="C99:D99"/>
    <mergeCell ref="C100:E100"/>
    <mergeCell ref="A102:F102"/>
    <mergeCell ref="A6:F6"/>
    <mergeCell ref="C55:D55"/>
    <mergeCell ref="C56:D56"/>
    <mergeCell ref="A58:D58"/>
  </mergeCells>
  <printOptions/>
  <pageMargins left="0.7875" right="0" top="0.393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4-0221</cp:lastModifiedBy>
  <cp:lastPrinted>2006-06-02T08:40:26Z</cp:lastPrinted>
  <dcterms:created xsi:type="dcterms:W3CDTF">2003-02-04T10:37:43Z</dcterms:created>
  <dcterms:modified xsi:type="dcterms:W3CDTF">2006-07-11T10:35:52Z</dcterms:modified>
  <cp:category/>
  <cp:version/>
  <cp:contentType/>
  <cp:contentStatus/>
  <cp:revision>1</cp:revision>
</cp:coreProperties>
</file>