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Insty.-2006" sheetId="1" r:id="rId1"/>
    <sheet name="§ 232 - wyk." sheetId="2" r:id="rId2"/>
  </sheets>
  <definedNames>
    <definedName name="_xlnm.Print_Titles" localSheetId="1">'§ 232 - wyk.'!$3:$4</definedName>
  </definedNames>
  <calcPr fullCalcOnLoad="1"/>
</workbook>
</file>

<file path=xl/sharedStrings.xml><?xml version="1.0" encoding="utf-8"?>
<sst xmlns="http://schemas.openxmlformats.org/spreadsheetml/2006/main" count="250" uniqueCount="176">
  <si>
    <t>L.p.</t>
  </si>
  <si>
    <t>NAZWA  INSTYTUCJI  KULTURY</t>
  </si>
  <si>
    <t xml:space="preserve">Rozdział </t>
  </si>
  <si>
    <t>O G Ó Ł E M = A + B</t>
  </si>
  <si>
    <t>A</t>
  </si>
  <si>
    <t>Razem zadania gminy</t>
  </si>
  <si>
    <t>1.</t>
  </si>
  <si>
    <t>Miejski Ośrodek Kultury</t>
  </si>
  <si>
    <t>B</t>
  </si>
  <si>
    <t>Razem zadania powiatu</t>
  </si>
  <si>
    <t>Biuro Wystaw Artystycznych</t>
  </si>
  <si>
    <t>3.</t>
  </si>
  <si>
    <t>Biblioteka Publiczna</t>
  </si>
  <si>
    <t>4.</t>
  </si>
  <si>
    <t>Muzeum</t>
  </si>
  <si>
    <t>5.</t>
  </si>
  <si>
    <t>PLAN  DOTACJI  DLA POZOSTAŁYCH PODMIOTÓW POSIADAJĄCYCH UPRAWNIENIA PODMIOTÓW PUBLICZNYCH</t>
  </si>
  <si>
    <t>Gimnazjum TOZP</t>
  </si>
  <si>
    <t>2.</t>
  </si>
  <si>
    <t>Katolicka Szkoła Podstawowa</t>
  </si>
  <si>
    <t>Przedszkola</t>
  </si>
  <si>
    <t>Przedszkole Niepubliczne Sióstr Salezjanek</t>
  </si>
  <si>
    <t>3.2.</t>
  </si>
  <si>
    <t>3.1.</t>
  </si>
  <si>
    <t>3.3.</t>
  </si>
  <si>
    <t>Przedszkole Niep. Im. Bł. Ed. Bojanowskiego</t>
  </si>
  <si>
    <t>Prywatne Przedszkole Magdaleny Jakubiak</t>
  </si>
  <si>
    <t>Licea ogólnokształcące</t>
  </si>
  <si>
    <t>1.1.</t>
  </si>
  <si>
    <t>1.2.</t>
  </si>
  <si>
    <t>1.3.</t>
  </si>
  <si>
    <t>1.4.</t>
  </si>
  <si>
    <t>1.5.</t>
  </si>
  <si>
    <t>1.6.</t>
  </si>
  <si>
    <t>Liceum Ogólnokształcące TOZP</t>
  </si>
  <si>
    <t>Liceum Ogólnokształcące ,,Informatyk''</t>
  </si>
  <si>
    <t>Zaoczne LO dla Dorosłych GABOR</t>
  </si>
  <si>
    <t>Szkoły zawodowe</t>
  </si>
  <si>
    <t>Policealne Studium Farmaceutyczne ,,Omega''</t>
  </si>
  <si>
    <t>Prywatne Policealne Studium Zawodowe</t>
  </si>
  <si>
    <t>WYSZCZEGÓLNIENIE</t>
  </si>
  <si>
    <t>Ochrona i konserwacja zabytków</t>
  </si>
  <si>
    <t>Zadania z zakresu kultury fizycznej i sportu</t>
  </si>
  <si>
    <t>11.</t>
  </si>
  <si>
    <t>10.</t>
  </si>
  <si>
    <t xml:space="preserve">Zadania z zakresu kultury </t>
  </si>
  <si>
    <t>9.</t>
  </si>
  <si>
    <t>8.</t>
  </si>
  <si>
    <t>Ośrodki wsparcia - noclegownia</t>
  </si>
  <si>
    <t>7.</t>
  </si>
  <si>
    <t>6.</t>
  </si>
  <si>
    <t>Liceum Ogólnokształcące dla Dorosłych TOZP</t>
  </si>
  <si>
    <t>Pozostała działalność w zakresie bezpieczeń</t>
  </si>
  <si>
    <t>Pozostała działalność w kulturze</t>
  </si>
  <si>
    <t xml:space="preserve">Pozostała działalność w kulturze fizycznej </t>
  </si>
  <si>
    <t xml:space="preserve">921-92110   </t>
  </si>
  <si>
    <t xml:space="preserve">921-92116   </t>
  </si>
  <si>
    <t xml:space="preserve">921-92118   </t>
  </si>
  <si>
    <t xml:space="preserve">921-92120   </t>
  </si>
  <si>
    <t xml:space="preserve">Dział, rozdział </t>
  </si>
  <si>
    <t>Załącznik Nr 11</t>
  </si>
  <si>
    <t>Rady Miasta w Piotrkowie Tryb.</t>
  </si>
  <si>
    <t>DOTACJE      na 2005 r.</t>
  </si>
  <si>
    <t xml:space="preserve">801-80110    </t>
  </si>
  <si>
    <t xml:space="preserve">801-80101    </t>
  </si>
  <si>
    <t xml:space="preserve">801-80120     </t>
  </si>
  <si>
    <t xml:space="preserve">801-80130    </t>
  </si>
  <si>
    <t>1.7.</t>
  </si>
  <si>
    <t>1.8.</t>
  </si>
  <si>
    <t>Zaoczne LO LOGOS</t>
  </si>
  <si>
    <t>Zaoczne Liceum ZDZ</t>
  </si>
  <si>
    <t>Licea profilowane</t>
  </si>
  <si>
    <t>Liceum Profilowane GABOR</t>
  </si>
  <si>
    <t>801-80123</t>
  </si>
  <si>
    <t>Szkoły Menedżerów EKSPERT</t>
  </si>
  <si>
    <t xml:space="preserve">Policealne Studium Rachunkowości </t>
  </si>
  <si>
    <t>Studium Policealne ALFA</t>
  </si>
  <si>
    <t>Lp.</t>
  </si>
  <si>
    <t>3.4.</t>
  </si>
  <si>
    <t>3.8.</t>
  </si>
  <si>
    <t>3.7.</t>
  </si>
  <si>
    <t>3.9.</t>
  </si>
  <si>
    <t>3.10.</t>
  </si>
  <si>
    <t>3.11.</t>
  </si>
  <si>
    <t>3.12.</t>
  </si>
  <si>
    <t>3.13.</t>
  </si>
  <si>
    <t>Prywatne LO dla Dorosłych - Kozińska</t>
  </si>
  <si>
    <t>Szkoły zawodowe GABOR</t>
  </si>
  <si>
    <t>Szkoły zawodowe WIED</t>
  </si>
  <si>
    <t xml:space="preserve">Szkoły zawodowe INFORMATYK </t>
  </si>
  <si>
    <t>Szkoły zawodowe ZDZ</t>
  </si>
  <si>
    <t>Szkoły zawod. Towarzystwa Edukacji Bankowej</t>
  </si>
  <si>
    <t>Szkoły zawodowe LOGOS</t>
  </si>
  <si>
    <t>Szkoły zawodowe ELBO</t>
  </si>
  <si>
    <t>Policealna Szkoła Detektywów ,,O'CHIKARA''</t>
  </si>
  <si>
    <t xml:space="preserve">754-75495     </t>
  </si>
  <si>
    <t xml:space="preserve">851-85154     </t>
  </si>
  <si>
    <t xml:space="preserve">851-85149     </t>
  </si>
  <si>
    <t xml:space="preserve">851-85195     </t>
  </si>
  <si>
    <t xml:space="preserve">900-90095     </t>
  </si>
  <si>
    <t>Pozostała działalność w polityce społecznej</t>
  </si>
  <si>
    <t xml:space="preserve">853-85395     </t>
  </si>
  <si>
    <t xml:space="preserve">921-92105     </t>
  </si>
  <si>
    <t xml:space="preserve">921-92195     </t>
  </si>
  <si>
    <t xml:space="preserve">926-92605     </t>
  </si>
  <si>
    <t xml:space="preserve">926-92695     </t>
  </si>
  <si>
    <t xml:space="preserve">852-85201    </t>
  </si>
  <si>
    <t xml:space="preserve">921-92120     </t>
  </si>
  <si>
    <t>Ochrona i promocja zdrowia</t>
  </si>
  <si>
    <t>Pomoc dla dzieci dysfunkcyjnych i niepełn.</t>
  </si>
  <si>
    <t>Propagowanie informacji europejskiej</t>
  </si>
  <si>
    <t xml:space="preserve">801-80104    </t>
  </si>
  <si>
    <t>Programy polityki zdrowotnej</t>
  </si>
  <si>
    <t>Przeciwdziałanie alkoholizmowi</t>
  </si>
  <si>
    <t xml:space="preserve">852-85203     </t>
  </si>
  <si>
    <t>Zmiana + / -</t>
  </si>
  <si>
    <t>1.9.</t>
  </si>
  <si>
    <t>3.6.</t>
  </si>
  <si>
    <t>Zaoczne Liceum Ogólnokształ. dla Dorosłych ALFA</t>
  </si>
  <si>
    <t>3.5.</t>
  </si>
  <si>
    <t>do Uchwały Nr  XXXII/467/05</t>
  </si>
  <si>
    <t>z dnia 26 stycznia 2005 r.</t>
  </si>
  <si>
    <t>Zaoczne Liceum Ogólnokształcące - ELBO</t>
  </si>
  <si>
    <t>Załącznik Nr 7</t>
  </si>
  <si>
    <t xml:space="preserve">ZMIANA W PLANIE  DOTACJI  NA ZADANIA REALIZOWANE PRZEZ PODMIOTY NIE ZALICZANE DO PODMIOTÓW FINANSÓW PUBLICZNYCH                                                                      </t>
  </si>
  <si>
    <t>do Uchwały nr XXXV/512/05</t>
  </si>
  <si>
    <t>z dnia  13 kwietnia 2005 r.</t>
  </si>
  <si>
    <t xml:space="preserve">z dnia  </t>
  </si>
  <si>
    <t>Plan na 2006 r.</t>
  </si>
  <si>
    <t>w tym: na inwestycje</t>
  </si>
  <si>
    <t>921-92109</t>
  </si>
  <si>
    <t xml:space="preserve">do Uchwały Nr </t>
  </si>
  <si>
    <t>PLAN DOTACJI DLA SAMORZĄDOWYCH INSTYTUCJI KULTURY</t>
  </si>
  <si>
    <t>Załącznik Nr  11</t>
  </si>
  <si>
    <t>* ochrona zabytków</t>
  </si>
  <si>
    <t>Dział, rozdział, paragraf</t>
  </si>
  <si>
    <t>851-85149  § 2320</t>
  </si>
  <si>
    <t>* program profilaktyki i wczesnego wykrywania chorób krążenia</t>
  </si>
  <si>
    <t>Szpital Rejonowy na:</t>
  </si>
  <si>
    <t>2.1.</t>
  </si>
  <si>
    <t xml:space="preserve">Poradnia dla Osób z Problemami </t>
  </si>
  <si>
    <t>Alkoholowymi na:</t>
  </si>
  <si>
    <t>* zwiększenie dostępności pomocy terapeutycznej i rehabilitacyjjnej dla osób uzależnionych od alkoholu</t>
  </si>
  <si>
    <t>* dofinansowanie budowy lądowiska dla helikopterów ratownictwa medycznego</t>
  </si>
  <si>
    <t>Samodzileny Szpital Wojewódzki na:</t>
  </si>
  <si>
    <t>* dofinansowanie zakupu specjalistycznego sprzętu medycznego</t>
  </si>
  <si>
    <t>* program profilaktyki raka szyjki macicy</t>
  </si>
  <si>
    <t>* wydatki związane z pokryciem kosztów utrzymania dzieci z Piotrkowa Tryb.umieszczonych w placówkach opiekuńczo-wychowawczych na terenie innego powiatu</t>
  </si>
  <si>
    <t>851-85154  § 2320</t>
  </si>
  <si>
    <t>851-85111  § 6300</t>
  </si>
  <si>
    <t>852-85204  § 2320</t>
  </si>
  <si>
    <t>* wydatki związane z pokryciem kosztów utrzymania dzieci z Piotrkowa Tryb.umieszczonych w rodzinach zastępczych na terenie innego powiatu</t>
  </si>
  <si>
    <t>853-8533 § 2320</t>
  </si>
  <si>
    <t>852-85201  § 2320</t>
  </si>
  <si>
    <t>Kwota</t>
  </si>
  <si>
    <t>Powiat Piotrkowski</t>
  </si>
  <si>
    <t xml:space="preserve">Powiatowy Urząd Pracy </t>
  </si>
  <si>
    <t>Powiat Konecki</t>
  </si>
  <si>
    <t>Powiat Pabianice</t>
  </si>
  <si>
    <t>2.2.</t>
  </si>
  <si>
    <t>4.1.</t>
  </si>
  <si>
    <t>5.1.</t>
  </si>
  <si>
    <t>6.1.</t>
  </si>
  <si>
    <t>Powiat Tomaszowski</t>
  </si>
  <si>
    <t>7.1.</t>
  </si>
  <si>
    <t>8.1.</t>
  </si>
  <si>
    <t>Powiat Rawski</t>
  </si>
  <si>
    <t>9.1.</t>
  </si>
  <si>
    <t>Miasto Łódż</t>
  </si>
  <si>
    <t>Powiat Bełchatowski</t>
  </si>
  <si>
    <t>Gmina Miasta Toruń</t>
  </si>
  <si>
    <t>Urząd Marszałkowski</t>
  </si>
  <si>
    <t xml:space="preserve">O G Ó Ł E M </t>
  </si>
  <si>
    <t xml:space="preserve">Wykaz sporządzono na podstawie art. 14 pkt 2 lit. c ustawy z dnia 30 czerwca 2005 r. o finansach publicznych  </t>
  </si>
  <si>
    <t>(Dz.U. z 2005 r. Nr 249, poz. 2104 z póżń zm.)</t>
  </si>
  <si>
    <t>WYKAZ   KWOT  DOTACJI  UDZIELONYCH   INNYM   JEDNOSTKOM   SAMORZĄDU  TERYTORIALNEGO   W 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</si>
</sst>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 wrapText="1"/>
    </xf>
    <xf numFmtId="3" fontId="0" fillId="0" borderId="3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workbookViewId="0" topLeftCell="A1">
      <selection activeCell="B21" sqref="B21"/>
    </sheetView>
  </sheetViews>
  <sheetFormatPr defaultColWidth="9.00390625" defaultRowHeight="12.75"/>
  <cols>
    <col min="1" max="1" width="6.00390625" style="0" customWidth="1"/>
    <col min="2" max="2" width="46.25390625" style="0" customWidth="1"/>
    <col min="3" max="3" width="16.125" style="22" customWidth="1"/>
    <col min="4" max="4" width="17.625" style="0" customWidth="1"/>
  </cols>
  <sheetData>
    <row r="1" spans="2:3" ht="12.75">
      <c r="B1" s="3"/>
      <c r="C1" s="18" t="s">
        <v>133</v>
      </c>
    </row>
    <row r="2" spans="2:3" ht="12.75">
      <c r="B2" s="3"/>
      <c r="C2" s="18" t="s">
        <v>131</v>
      </c>
    </row>
    <row r="3" spans="2:3" ht="12.75">
      <c r="B3" s="3"/>
      <c r="C3" s="27" t="s">
        <v>61</v>
      </c>
    </row>
    <row r="4" ht="12.75">
      <c r="C4" s="18" t="s">
        <v>127</v>
      </c>
    </row>
    <row r="5" ht="12.75">
      <c r="C5" s="18"/>
    </row>
    <row r="6" spans="1:4" ht="39.75" customHeight="1">
      <c r="A6" s="75" t="s">
        <v>132</v>
      </c>
      <c r="B6" s="75"/>
      <c r="C6" s="75"/>
      <c r="D6" s="75"/>
    </row>
    <row r="7" spans="1:3" ht="32.25" customHeight="1">
      <c r="A7" s="2"/>
      <c r="B7" s="1"/>
      <c r="C7" s="1"/>
    </row>
    <row r="8" spans="1:4" ht="52.5" customHeight="1">
      <c r="A8" s="4" t="s">
        <v>77</v>
      </c>
      <c r="B8" s="4" t="s">
        <v>1</v>
      </c>
      <c r="C8" s="4" t="s">
        <v>59</v>
      </c>
      <c r="D8" s="4" t="s">
        <v>128</v>
      </c>
    </row>
    <row r="9" spans="1:4" ht="15">
      <c r="A9" s="4">
        <v>1</v>
      </c>
      <c r="B9" s="4">
        <v>2</v>
      </c>
      <c r="C9" s="4">
        <v>3</v>
      </c>
      <c r="D9" s="4">
        <v>4</v>
      </c>
    </row>
    <row r="10" spans="1:4" ht="30.75" customHeight="1">
      <c r="A10" s="5"/>
      <c r="B10" s="4" t="s">
        <v>3</v>
      </c>
      <c r="C10" s="6"/>
      <c r="D10" s="7">
        <f>D11+D14</f>
        <v>4014069</v>
      </c>
    </row>
    <row r="11" spans="1:4" ht="23.25" customHeight="1">
      <c r="A11" s="8" t="s">
        <v>4</v>
      </c>
      <c r="B11" s="8" t="s">
        <v>5</v>
      </c>
      <c r="C11" s="9"/>
      <c r="D11" s="10">
        <f>SUM(D12:D12)</f>
        <v>1618290</v>
      </c>
    </row>
    <row r="12" spans="1:4" ht="18" customHeight="1">
      <c r="A12" s="28" t="s">
        <v>6</v>
      </c>
      <c r="B12" s="28" t="s">
        <v>7</v>
      </c>
      <c r="C12" s="39" t="s">
        <v>130</v>
      </c>
      <c r="D12" s="11">
        <f>1332290+286000</f>
        <v>1618290</v>
      </c>
    </row>
    <row r="13" spans="1:4" ht="18" customHeight="1">
      <c r="A13" s="30"/>
      <c r="B13" s="37" t="s">
        <v>129</v>
      </c>
      <c r="C13" s="41"/>
      <c r="D13" s="16">
        <v>286000</v>
      </c>
    </row>
    <row r="14" spans="1:4" ht="25.5" customHeight="1">
      <c r="A14" s="12" t="s">
        <v>8</v>
      </c>
      <c r="B14" s="12" t="s">
        <v>9</v>
      </c>
      <c r="C14" s="9"/>
      <c r="D14" s="10">
        <f>D15+D16+D18+D20</f>
        <v>2395779</v>
      </c>
    </row>
    <row r="15" spans="1:4" ht="18" customHeight="1">
      <c r="A15" s="5" t="s">
        <v>6</v>
      </c>
      <c r="B15" s="5" t="s">
        <v>10</v>
      </c>
      <c r="C15" s="6" t="s">
        <v>55</v>
      </c>
      <c r="D15" s="11">
        <v>275400</v>
      </c>
    </row>
    <row r="16" spans="1:4" ht="18" customHeight="1">
      <c r="A16" s="28" t="s">
        <v>18</v>
      </c>
      <c r="B16" s="36" t="s">
        <v>12</v>
      </c>
      <c r="C16" s="40" t="s">
        <v>56</v>
      </c>
      <c r="D16" s="11">
        <v>1270667</v>
      </c>
    </row>
    <row r="17" spans="1:4" ht="18" customHeight="1">
      <c r="A17" s="29"/>
      <c r="B17" s="38" t="s">
        <v>129</v>
      </c>
      <c r="C17" s="41"/>
      <c r="D17" s="16">
        <v>40000</v>
      </c>
    </row>
    <row r="18" spans="1:4" ht="18" customHeight="1">
      <c r="A18" s="28" t="s">
        <v>11</v>
      </c>
      <c r="B18" s="28" t="s">
        <v>14</v>
      </c>
      <c r="C18" s="40" t="s">
        <v>57</v>
      </c>
      <c r="D18" s="11">
        <v>779712</v>
      </c>
    </row>
    <row r="19" spans="1:4" ht="18" customHeight="1">
      <c r="A19" s="30"/>
      <c r="B19" s="37" t="s">
        <v>129</v>
      </c>
      <c r="C19" s="41"/>
      <c r="D19" s="16">
        <v>14000</v>
      </c>
    </row>
    <row r="20" spans="1:4" ht="18" customHeight="1">
      <c r="A20" s="29"/>
      <c r="B20" s="43" t="s">
        <v>134</v>
      </c>
      <c r="C20" s="42" t="s">
        <v>58</v>
      </c>
      <c r="D20" s="11">
        <v>70000</v>
      </c>
    </row>
    <row r="54" ht="12.75">
      <c r="C54" s="18" t="s">
        <v>60</v>
      </c>
    </row>
    <row r="55" ht="12.75">
      <c r="C55" s="18" t="s">
        <v>120</v>
      </c>
    </row>
    <row r="56" ht="12.75">
      <c r="C56" s="18" t="s">
        <v>61</v>
      </c>
    </row>
    <row r="57" ht="12.75">
      <c r="C57" s="18" t="s">
        <v>121</v>
      </c>
    </row>
    <row r="58" spans="1:3" ht="58.5" customHeight="1">
      <c r="A58" s="75" t="s">
        <v>16</v>
      </c>
      <c r="B58" s="76"/>
      <c r="C58" s="76"/>
    </row>
    <row r="59" spans="1:4" ht="33.75" customHeight="1">
      <c r="A59" s="4" t="s">
        <v>77</v>
      </c>
      <c r="B59" s="4" t="s">
        <v>40</v>
      </c>
      <c r="C59" s="4" t="s">
        <v>59</v>
      </c>
      <c r="D59" s="4" t="s">
        <v>62</v>
      </c>
    </row>
    <row r="60" spans="1:4" ht="11.25" customHeight="1">
      <c r="A60" s="4">
        <v>1</v>
      </c>
      <c r="B60" s="4">
        <v>2</v>
      </c>
      <c r="C60" s="4">
        <v>3</v>
      </c>
      <c r="D60" s="4">
        <v>5</v>
      </c>
    </row>
    <row r="61" spans="1:4" ht="24.75" customHeight="1">
      <c r="A61" s="5"/>
      <c r="B61" s="4" t="s">
        <v>3</v>
      </c>
      <c r="C61" s="6"/>
      <c r="D61" s="7">
        <f>D62+D69</f>
        <v>4873000</v>
      </c>
    </row>
    <row r="62" spans="1:4" ht="21.75" customHeight="1">
      <c r="A62" s="8" t="s">
        <v>4</v>
      </c>
      <c r="B62" s="8" t="s">
        <v>5</v>
      </c>
      <c r="C62" s="9"/>
      <c r="D62" s="10">
        <f>SUM(D63:D65)</f>
        <v>1008000</v>
      </c>
    </row>
    <row r="63" spans="1:4" ht="18" customHeight="1">
      <c r="A63" s="13" t="s">
        <v>6</v>
      </c>
      <c r="B63" s="13" t="s">
        <v>17</v>
      </c>
      <c r="C63" s="6" t="s">
        <v>63</v>
      </c>
      <c r="D63" s="11">
        <v>333000</v>
      </c>
    </row>
    <row r="64" spans="1:4" ht="18" customHeight="1">
      <c r="A64" s="13" t="s">
        <v>18</v>
      </c>
      <c r="B64" s="13" t="s">
        <v>19</v>
      </c>
      <c r="C64" s="6" t="s">
        <v>64</v>
      </c>
      <c r="D64" s="11">
        <v>210000</v>
      </c>
    </row>
    <row r="65" spans="1:4" ht="18" customHeight="1">
      <c r="A65" s="13" t="s">
        <v>11</v>
      </c>
      <c r="B65" s="13" t="s">
        <v>20</v>
      </c>
      <c r="C65" s="6" t="s">
        <v>111</v>
      </c>
      <c r="D65" s="11">
        <f>SUM(D66:D68)</f>
        <v>465000</v>
      </c>
    </row>
    <row r="66" spans="1:4" ht="15.75" customHeight="1">
      <c r="A66" s="14" t="s">
        <v>23</v>
      </c>
      <c r="B66" s="14" t="s">
        <v>21</v>
      </c>
      <c r="C66" s="15"/>
      <c r="D66" s="16">
        <v>223200</v>
      </c>
    </row>
    <row r="67" spans="1:4" ht="15.75" customHeight="1">
      <c r="A67" s="14" t="s">
        <v>22</v>
      </c>
      <c r="B67" s="14" t="s">
        <v>25</v>
      </c>
      <c r="C67" s="15"/>
      <c r="D67" s="16">
        <v>170500</v>
      </c>
    </row>
    <row r="68" spans="1:4" ht="15.75" customHeight="1">
      <c r="A68" s="14" t="s">
        <v>24</v>
      </c>
      <c r="B68" s="14" t="s">
        <v>26</v>
      </c>
      <c r="C68" s="15"/>
      <c r="D68" s="16">
        <v>71300</v>
      </c>
    </row>
    <row r="69" spans="1:4" ht="24" customHeight="1">
      <c r="A69" s="19" t="s">
        <v>8</v>
      </c>
      <c r="B69" s="19" t="s">
        <v>9</v>
      </c>
      <c r="C69" s="20"/>
      <c r="D69" s="21">
        <f>D70+D80+D83</f>
        <v>3865000</v>
      </c>
    </row>
    <row r="70" spans="1:4" ht="18" customHeight="1">
      <c r="A70" s="5" t="s">
        <v>6</v>
      </c>
      <c r="B70" s="5" t="s">
        <v>27</v>
      </c>
      <c r="C70" s="6" t="s">
        <v>65</v>
      </c>
      <c r="D70" s="11">
        <f>SUM(D71:D78)</f>
        <v>605000</v>
      </c>
    </row>
    <row r="71" spans="1:4" ht="15.75" customHeight="1">
      <c r="A71" s="17" t="s">
        <v>28</v>
      </c>
      <c r="B71" s="17" t="s">
        <v>34</v>
      </c>
      <c r="C71" s="15"/>
      <c r="D71" s="16">
        <v>207800</v>
      </c>
    </row>
    <row r="72" spans="1:4" ht="15.75" customHeight="1">
      <c r="A72" s="17" t="s">
        <v>29</v>
      </c>
      <c r="B72" s="17" t="s">
        <v>35</v>
      </c>
      <c r="C72" s="15"/>
      <c r="D72" s="16">
        <v>69600</v>
      </c>
    </row>
    <row r="73" spans="1:4" ht="15.75" customHeight="1">
      <c r="A73" s="17" t="s">
        <v>30</v>
      </c>
      <c r="B73" s="17" t="s">
        <v>51</v>
      </c>
      <c r="C73" s="15"/>
      <c r="D73" s="16">
        <v>41800</v>
      </c>
    </row>
    <row r="74" spans="1:4" ht="15.75" customHeight="1">
      <c r="A74" s="17" t="s">
        <v>31</v>
      </c>
      <c r="B74" s="17" t="s">
        <v>86</v>
      </c>
      <c r="C74" s="15"/>
      <c r="D74" s="16">
        <v>27400</v>
      </c>
    </row>
    <row r="75" spans="1:4" ht="15.75" customHeight="1">
      <c r="A75" s="17" t="s">
        <v>32</v>
      </c>
      <c r="B75" s="17" t="s">
        <v>122</v>
      </c>
      <c r="C75" s="15"/>
      <c r="D75" s="16">
        <v>61200</v>
      </c>
    </row>
    <row r="76" spans="1:4" ht="15.75" customHeight="1">
      <c r="A76" s="17" t="s">
        <v>33</v>
      </c>
      <c r="B76" s="17" t="s">
        <v>36</v>
      </c>
      <c r="C76" s="15"/>
      <c r="D76" s="16">
        <v>116600</v>
      </c>
    </row>
    <row r="77" spans="1:4" ht="15.75" customHeight="1">
      <c r="A77" s="17" t="s">
        <v>67</v>
      </c>
      <c r="B77" s="17" t="s">
        <v>69</v>
      </c>
      <c r="C77" s="15"/>
      <c r="D77" s="16">
        <v>59000</v>
      </c>
    </row>
    <row r="78" spans="1:4" ht="15.75" customHeight="1">
      <c r="A78" s="17" t="s">
        <v>68</v>
      </c>
      <c r="B78" s="17" t="s">
        <v>70</v>
      </c>
      <c r="C78" s="15"/>
      <c r="D78" s="16">
        <v>21600</v>
      </c>
    </row>
    <row r="79" spans="1:4" ht="15.75" customHeight="1">
      <c r="A79" s="17" t="s">
        <v>116</v>
      </c>
      <c r="B79" s="17" t="s">
        <v>118</v>
      </c>
      <c r="C79" s="15"/>
      <c r="D79" s="16">
        <v>21600</v>
      </c>
    </row>
    <row r="80" spans="1:4" ht="18" customHeight="1">
      <c r="A80" s="5" t="s">
        <v>18</v>
      </c>
      <c r="B80" s="5" t="s">
        <v>71</v>
      </c>
      <c r="C80" s="6" t="s">
        <v>73</v>
      </c>
      <c r="D80" s="11">
        <f>SUM(D81:D82)</f>
        <v>66000</v>
      </c>
    </row>
    <row r="81" spans="1:4" ht="15.75" customHeight="1">
      <c r="A81" s="17" t="s">
        <v>28</v>
      </c>
      <c r="B81" s="17" t="s">
        <v>72</v>
      </c>
      <c r="C81" s="15"/>
      <c r="D81" s="16">
        <v>39600</v>
      </c>
    </row>
    <row r="82" spans="1:4" ht="15.75" customHeight="1">
      <c r="A82" s="17" t="s">
        <v>29</v>
      </c>
      <c r="B82" s="17" t="s">
        <v>35</v>
      </c>
      <c r="C82" s="15"/>
      <c r="D82" s="16">
        <v>26400</v>
      </c>
    </row>
    <row r="83" spans="1:4" ht="18" customHeight="1">
      <c r="A83" s="5" t="s">
        <v>11</v>
      </c>
      <c r="B83" s="5" t="s">
        <v>37</v>
      </c>
      <c r="C83" s="6" t="s">
        <v>66</v>
      </c>
      <c r="D83" s="11">
        <f>SUM(D84:D96)</f>
        <v>3194000</v>
      </c>
    </row>
    <row r="84" spans="1:4" ht="15.75" customHeight="1">
      <c r="A84" s="17" t="s">
        <v>23</v>
      </c>
      <c r="B84" s="17" t="s">
        <v>87</v>
      </c>
      <c r="C84" s="15"/>
      <c r="D84" s="16">
        <v>1068800</v>
      </c>
    </row>
    <row r="85" spans="1:4" ht="15.75" customHeight="1">
      <c r="A85" s="17" t="s">
        <v>22</v>
      </c>
      <c r="B85" s="17" t="s">
        <v>88</v>
      </c>
      <c r="C85" s="15"/>
      <c r="D85" s="16">
        <v>330000</v>
      </c>
    </row>
    <row r="86" spans="1:4" ht="15.75" customHeight="1">
      <c r="A86" s="17" t="s">
        <v>24</v>
      </c>
      <c r="B86" s="17" t="s">
        <v>89</v>
      </c>
      <c r="C86" s="15"/>
      <c r="D86" s="16">
        <v>58800</v>
      </c>
    </row>
    <row r="87" spans="1:4" ht="15.75" customHeight="1">
      <c r="A87" s="17" t="s">
        <v>78</v>
      </c>
      <c r="B87" s="17" t="s">
        <v>90</v>
      </c>
      <c r="C87" s="15"/>
      <c r="D87" s="16">
        <v>193800</v>
      </c>
    </row>
    <row r="88" spans="1:4" ht="15.75" customHeight="1">
      <c r="A88" s="17" t="s">
        <v>119</v>
      </c>
      <c r="B88" s="17" t="s">
        <v>91</v>
      </c>
      <c r="C88" s="15"/>
      <c r="D88" s="16">
        <v>145000</v>
      </c>
    </row>
    <row r="89" spans="1:4" ht="15.75" customHeight="1">
      <c r="A89" s="17" t="s">
        <v>117</v>
      </c>
      <c r="B89" s="17" t="s">
        <v>39</v>
      </c>
      <c r="C89" s="15"/>
      <c r="D89" s="16">
        <v>25000</v>
      </c>
    </row>
    <row r="90" spans="1:4" ht="15.75" customHeight="1">
      <c r="A90" s="17" t="s">
        <v>80</v>
      </c>
      <c r="B90" s="17" t="s">
        <v>92</v>
      </c>
      <c r="C90" s="15"/>
      <c r="D90" s="16">
        <v>262500</v>
      </c>
    </row>
    <row r="91" spans="1:4" ht="15.75" customHeight="1">
      <c r="A91" s="17" t="s">
        <v>79</v>
      </c>
      <c r="B91" s="17" t="s">
        <v>74</v>
      </c>
      <c r="C91" s="15"/>
      <c r="D91" s="16">
        <v>106300</v>
      </c>
    </row>
    <row r="92" spans="1:4" ht="15.75" customHeight="1">
      <c r="A92" s="17" t="s">
        <v>81</v>
      </c>
      <c r="B92" s="17" t="s">
        <v>75</v>
      </c>
      <c r="C92" s="15"/>
      <c r="D92" s="16">
        <v>137500</v>
      </c>
    </row>
    <row r="93" spans="1:4" ht="15.75" customHeight="1">
      <c r="A93" s="17" t="s">
        <v>82</v>
      </c>
      <c r="B93" s="17" t="s">
        <v>76</v>
      </c>
      <c r="C93" s="15"/>
      <c r="D93" s="16">
        <v>106300</v>
      </c>
    </row>
    <row r="94" spans="1:4" ht="15.75" customHeight="1">
      <c r="A94" s="17" t="s">
        <v>83</v>
      </c>
      <c r="B94" s="17" t="s">
        <v>93</v>
      </c>
      <c r="C94" s="15"/>
      <c r="D94" s="16">
        <v>425000</v>
      </c>
    </row>
    <row r="95" spans="1:4" ht="15.75" customHeight="1">
      <c r="A95" s="17" t="s">
        <v>84</v>
      </c>
      <c r="B95" s="17" t="s">
        <v>38</v>
      </c>
      <c r="C95" s="15"/>
      <c r="D95" s="16">
        <v>35000</v>
      </c>
    </row>
    <row r="96" spans="1:4" ht="15.75" customHeight="1">
      <c r="A96" s="17" t="s">
        <v>85</v>
      </c>
      <c r="B96" s="17" t="s">
        <v>94</v>
      </c>
      <c r="C96" s="15"/>
      <c r="D96" s="16">
        <v>300000</v>
      </c>
    </row>
    <row r="97" spans="1:4" ht="15.75" customHeight="1">
      <c r="A97" s="24"/>
      <c r="B97" s="24"/>
      <c r="C97" s="25"/>
      <c r="D97" s="26"/>
    </row>
    <row r="98" ht="12.75">
      <c r="C98" s="18" t="s">
        <v>123</v>
      </c>
    </row>
    <row r="99" ht="12.75">
      <c r="C99" s="18" t="s">
        <v>125</v>
      </c>
    </row>
    <row r="100" spans="2:4" ht="12.75">
      <c r="B100" s="3"/>
      <c r="C100" s="74" t="s">
        <v>61</v>
      </c>
      <c r="D100" s="74"/>
    </row>
    <row r="101" ht="12.75">
      <c r="C101" s="18" t="s">
        <v>126</v>
      </c>
    </row>
    <row r="102" spans="1:4" ht="84.75" customHeight="1">
      <c r="A102" s="75" t="s">
        <v>124</v>
      </c>
      <c r="B102" s="75"/>
      <c r="C102" s="75"/>
      <c r="D102" s="75"/>
    </row>
    <row r="105" spans="1:4" ht="40.5" customHeight="1">
      <c r="A105" s="4" t="s">
        <v>0</v>
      </c>
      <c r="B105" s="4" t="s">
        <v>40</v>
      </c>
      <c r="C105" s="4" t="s">
        <v>2</v>
      </c>
      <c r="D105" s="4" t="s">
        <v>115</v>
      </c>
    </row>
    <row r="106" spans="1:4" ht="15">
      <c r="A106" s="4">
        <v>1</v>
      </c>
      <c r="B106" s="4">
        <v>2</v>
      </c>
      <c r="C106" s="4">
        <v>3</v>
      </c>
      <c r="D106" s="4">
        <v>5</v>
      </c>
    </row>
    <row r="107" spans="1:4" ht="36.75" customHeight="1">
      <c r="A107" s="5"/>
      <c r="B107" s="4" t="s">
        <v>3</v>
      </c>
      <c r="C107" s="6"/>
      <c r="D107" s="7">
        <f>D108+D119</f>
        <v>20250</v>
      </c>
    </row>
    <row r="108" spans="1:4" ht="23.25" customHeight="1">
      <c r="A108" s="8" t="s">
        <v>4</v>
      </c>
      <c r="B108" s="8" t="s">
        <v>5</v>
      </c>
      <c r="C108" s="9"/>
      <c r="D108" s="10">
        <f>SUM(D109:D118)</f>
        <v>20250</v>
      </c>
    </row>
    <row r="109" spans="1:4" ht="18" customHeight="1">
      <c r="A109" s="13" t="s">
        <v>6</v>
      </c>
      <c r="B109" s="13" t="s">
        <v>52</v>
      </c>
      <c r="C109" s="23" t="s">
        <v>95</v>
      </c>
      <c r="D109" s="11">
        <v>20250</v>
      </c>
    </row>
    <row r="110" spans="1:4" ht="18" customHeight="1">
      <c r="A110" s="13" t="s">
        <v>18</v>
      </c>
      <c r="B110" s="13" t="s">
        <v>112</v>
      </c>
      <c r="C110" s="23" t="s">
        <v>97</v>
      </c>
      <c r="D110" s="11">
        <v>0</v>
      </c>
    </row>
    <row r="111" spans="1:4" ht="18" customHeight="1">
      <c r="A111" s="13" t="s">
        <v>11</v>
      </c>
      <c r="B111" s="13" t="s">
        <v>113</v>
      </c>
      <c r="C111" s="23" t="s">
        <v>96</v>
      </c>
      <c r="D111" s="11">
        <v>0</v>
      </c>
    </row>
    <row r="112" spans="1:4" ht="18" customHeight="1">
      <c r="A112" s="13" t="s">
        <v>13</v>
      </c>
      <c r="B112" s="13" t="s">
        <v>48</v>
      </c>
      <c r="C112" s="23" t="s">
        <v>114</v>
      </c>
      <c r="D112" s="11">
        <v>0</v>
      </c>
    </row>
    <row r="113" spans="1:4" ht="18" customHeight="1">
      <c r="A113" s="13" t="s">
        <v>50</v>
      </c>
      <c r="B113" s="13" t="s">
        <v>100</v>
      </c>
      <c r="C113" s="23" t="s">
        <v>101</v>
      </c>
      <c r="D113" s="11">
        <v>0</v>
      </c>
    </row>
    <row r="114" spans="1:4" ht="18" customHeight="1">
      <c r="A114" s="13" t="s">
        <v>49</v>
      </c>
      <c r="B114" s="13" t="s">
        <v>110</v>
      </c>
      <c r="C114" s="23" t="s">
        <v>99</v>
      </c>
      <c r="D114" s="11">
        <v>0</v>
      </c>
    </row>
    <row r="115" spans="1:4" ht="18" customHeight="1">
      <c r="A115" s="13" t="s">
        <v>47</v>
      </c>
      <c r="B115" s="13" t="s">
        <v>45</v>
      </c>
      <c r="C115" s="23" t="s">
        <v>102</v>
      </c>
      <c r="D115" s="11">
        <v>0</v>
      </c>
    </row>
    <row r="116" spans="1:4" ht="18" customHeight="1">
      <c r="A116" s="13" t="s">
        <v>46</v>
      </c>
      <c r="B116" s="13" t="s">
        <v>53</v>
      </c>
      <c r="C116" s="23" t="s">
        <v>103</v>
      </c>
      <c r="D116" s="11">
        <v>0</v>
      </c>
    </row>
    <row r="117" spans="1:4" ht="18" customHeight="1">
      <c r="A117" s="13" t="s">
        <v>44</v>
      </c>
      <c r="B117" s="13" t="s">
        <v>42</v>
      </c>
      <c r="C117" s="23" t="s">
        <v>104</v>
      </c>
      <c r="D117" s="11">
        <v>0</v>
      </c>
    </row>
    <row r="118" spans="1:4" ht="18" customHeight="1">
      <c r="A118" s="13" t="s">
        <v>43</v>
      </c>
      <c r="B118" s="13" t="s">
        <v>54</v>
      </c>
      <c r="C118" s="23" t="s">
        <v>105</v>
      </c>
      <c r="D118" s="11">
        <v>0</v>
      </c>
    </row>
    <row r="119" spans="1:4" ht="25.5" customHeight="1">
      <c r="A119" s="12" t="s">
        <v>8</v>
      </c>
      <c r="B119" s="12" t="s">
        <v>9</v>
      </c>
      <c r="C119" s="20"/>
      <c r="D119" s="10">
        <f>SUM(D120:D123)</f>
        <v>0</v>
      </c>
    </row>
    <row r="120" spans="1:4" ht="18" customHeight="1">
      <c r="A120" s="5" t="s">
        <v>6</v>
      </c>
      <c r="B120" s="5" t="s">
        <v>109</v>
      </c>
      <c r="C120" s="23" t="s">
        <v>106</v>
      </c>
      <c r="D120" s="11">
        <v>0</v>
      </c>
    </row>
    <row r="121" spans="1:4" ht="18" customHeight="1">
      <c r="A121" s="5" t="s">
        <v>18</v>
      </c>
      <c r="B121" s="5" t="s">
        <v>100</v>
      </c>
      <c r="C121" s="23" t="s">
        <v>101</v>
      </c>
      <c r="D121" s="11">
        <v>0</v>
      </c>
    </row>
    <row r="122" spans="1:4" ht="18" customHeight="1">
      <c r="A122" s="5" t="s">
        <v>11</v>
      </c>
      <c r="B122" s="5" t="s">
        <v>108</v>
      </c>
      <c r="C122" s="23" t="s">
        <v>98</v>
      </c>
      <c r="D122" s="11">
        <v>0</v>
      </c>
    </row>
    <row r="123" spans="1:4" ht="18" customHeight="1">
      <c r="A123" s="5" t="s">
        <v>13</v>
      </c>
      <c r="B123" s="5" t="s">
        <v>41</v>
      </c>
      <c r="C123" s="23" t="s">
        <v>107</v>
      </c>
      <c r="D123" s="11">
        <v>0</v>
      </c>
    </row>
    <row r="124" ht="18" customHeight="1"/>
    <row r="125" ht="21" customHeight="1"/>
    <row r="126" ht="18" customHeight="1"/>
    <row r="127" ht="18" customHeight="1"/>
    <row r="128" ht="18" customHeight="1"/>
  </sheetData>
  <mergeCells count="4">
    <mergeCell ref="C100:D100"/>
    <mergeCell ref="A102:D102"/>
    <mergeCell ref="A6:D6"/>
    <mergeCell ref="A58:C5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4"/>
  <sheetViews>
    <sheetView tabSelected="1" workbookViewId="0" topLeftCell="A1">
      <selection activeCell="E1" sqref="E1:N16384"/>
    </sheetView>
  </sheetViews>
  <sheetFormatPr defaultColWidth="9.00390625" defaultRowHeight="12.75"/>
  <cols>
    <col min="1" max="1" width="5.25390625" style="32" customWidth="1"/>
    <col min="2" max="2" width="44.75390625" style="32" customWidth="1"/>
    <col min="3" max="3" width="19.75390625" style="32" customWidth="1"/>
    <col min="4" max="4" width="17.00390625" style="32" customWidth="1"/>
    <col min="5" max="16384" width="9.125" style="32" customWidth="1"/>
  </cols>
  <sheetData>
    <row r="1" spans="1:4" ht="51" customHeight="1">
      <c r="A1" s="77" t="s">
        <v>175</v>
      </c>
      <c r="B1" s="77"/>
      <c r="C1" s="77"/>
      <c r="D1" s="77"/>
    </row>
    <row r="2" spans="1:4" ht="23.25" customHeight="1">
      <c r="A2" s="62"/>
      <c r="B2" s="62"/>
      <c r="C2" s="62"/>
      <c r="D2" s="62"/>
    </row>
    <row r="3" spans="1:4" ht="34.5" customHeight="1">
      <c r="A3" s="4" t="s">
        <v>0</v>
      </c>
      <c r="B3" s="4" t="s">
        <v>40</v>
      </c>
      <c r="C3" s="4" t="s">
        <v>135</v>
      </c>
      <c r="D3" s="44" t="s">
        <v>154</v>
      </c>
    </row>
    <row r="4" spans="1:4" ht="15">
      <c r="A4" s="4">
        <v>1</v>
      </c>
      <c r="B4" s="4">
        <v>2</v>
      </c>
      <c r="C4" s="4">
        <v>3</v>
      </c>
      <c r="D4" s="4">
        <v>4</v>
      </c>
    </row>
    <row r="5" spans="1:4" ht="33" customHeight="1">
      <c r="A5" s="34"/>
      <c r="B5" s="4" t="s">
        <v>172</v>
      </c>
      <c r="C5" s="23"/>
      <c r="D5" s="7">
        <f>D6+D18+D22+D24+D26+D28+D30+D32+D34</f>
        <v>936774</v>
      </c>
    </row>
    <row r="6" spans="1:4" s="66" customFormat="1" ht="18" customHeight="1">
      <c r="A6" s="63" t="s">
        <v>6</v>
      </c>
      <c r="B6" s="63" t="s">
        <v>155</v>
      </c>
      <c r="C6" s="64"/>
      <c r="D6" s="65">
        <f>SUM(D7:D17)</f>
        <v>383952</v>
      </c>
    </row>
    <row r="7" spans="1:4" ht="18" customHeight="1">
      <c r="A7" s="48" t="s">
        <v>28</v>
      </c>
      <c r="B7" s="48" t="s">
        <v>138</v>
      </c>
      <c r="C7" s="49" t="s">
        <v>136</v>
      </c>
      <c r="D7" s="50">
        <v>40000</v>
      </c>
    </row>
    <row r="8" spans="1:4" ht="25.5" customHeight="1">
      <c r="A8" s="51"/>
      <c r="B8" s="52" t="s">
        <v>137</v>
      </c>
      <c r="C8" s="53"/>
      <c r="D8" s="54"/>
    </row>
    <row r="9" spans="1:4" ht="18" customHeight="1">
      <c r="A9" s="55"/>
      <c r="B9" s="56" t="s">
        <v>146</v>
      </c>
      <c r="C9" s="57"/>
      <c r="D9" s="58"/>
    </row>
    <row r="10" spans="1:4" ht="18" customHeight="1">
      <c r="A10" s="48" t="s">
        <v>29</v>
      </c>
      <c r="B10" s="48" t="s">
        <v>140</v>
      </c>
      <c r="C10" s="49" t="s">
        <v>148</v>
      </c>
      <c r="D10" s="50">
        <v>50000</v>
      </c>
    </row>
    <row r="11" spans="1:4" ht="18" customHeight="1">
      <c r="A11" s="51"/>
      <c r="B11" s="51" t="s">
        <v>141</v>
      </c>
      <c r="C11" s="53"/>
      <c r="D11" s="54"/>
    </row>
    <row r="12" spans="1:4" ht="39" customHeight="1">
      <c r="A12" s="55"/>
      <c r="B12" s="56" t="s">
        <v>142</v>
      </c>
      <c r="C12" s="57"/>
      <c r="D12" s="58"/>
    </row>
    <row r="13" spans="1:4" ht="18" customHeight="1">
      <c r="A13" s="51" t="s">
        <v>30</v>
      </c>
      <c r="B13" s="51" t="s">
        <v>138</v>
      </c>
      <c r="C13" s="49" t="s">
        <v>149</v>
      </c>
      <c r="D13" s="61">
        <v>40000</v>
      </c>
    </row>
    <row r="14" spans="1:4" ht="25.5" customHeight="1">
      <c r="A14" s="55"/>
      <c r="B14" s="56" t="s">
        <v>145</v>
      </c>
      <c r="C14" s="57"/>
      <c r="D14" s="60"/>
    </row>
    <row r="15" spans="1:4" ht="18" customHeight="1">
      <c r="A15" s="34" t="s">
        <v>31</v>
      </c>
      <c r="B15" s="34" t="s">
        <v>156</v>
      </c>
      <c r="C15" s="31" t="s">
        <v>152</v>
      </c>
      <c r="D15" s="35">
        <v>10000</v>
      </c>
    </row>
    <row r="16" spans="1:4" ht="54" customHeight="1">
      <c r="A16" s="45" t="s">
        <v>32</v>
      </c>
      <c r="B16" s="59" t="s">
        <v>151</v>
      </c>
      <c r="C16" s="49" t="s">
        <v>150</v>
      </c>
      <c r="D16" s="50">
        <v>16482</v>
      </c>
    </row>
    <row r="17" spans="1:4" ht="66" customHeight="1">
      <c r="A17" s="45" t="s">
        <v>33</v>
      </c>
      <c r="B17" s="59" t="s">
        <v>147</v>
      </c>
      <c r="C17" s="49" t="s">
        <v>153</v>
      </c>
      <c r="D17" s="50">
        <v>227470</v>
      </c>
    </row>
    <row r="18" spans="1:4" s="66" customFormat="1" ht="18" customHeight="1">
      <c r="A18" s="63" t="s">
        <v>18</v>
      </c>
      <c r="B18" s="63" t="s">
        <v>171</v>
      </c>
      <c r="C18" s="70"/>
      <c r="D18" s="65">
        <v>300000</v>
      </c>
    </row>
    <row r="19" spans="1:4" ht="18" customHeight="1">
      <c r="A19" s="48"/>
      <c r="B19" s="48" t="s">
        <v>144</v>
      </c>
      <c r="C19" s="49"/>
      <c r="D19" s="50"/>
    </row>
    <row r="20" spans="1:4" ht="25.5" customHeight="1">
      <c r="A20" s="51" t="s">
        <v>139</v>
      </c>
      <c r="B20" s="52" t="s">
        <v>143</v>
      </c>
      <c r="C20" s="72" t="s">
        <v>149</v>
      </c>
      <c r="D20" s="61">
        <v>200000</v>
      </c>
    </row>
    <row r="21" spans="1:4" ht="25.5" customHeight="1">
      <c r="A21" s="51" t="s">
        <v>159</v>
      </c>
      <c r="B21" s="52" t="s">
        <v>145</v>
      </c>
      <c r="C21" s="72" t="s">
        <v>149</v>
      </c>
      <c r="D21" s="61">
        <v>100000</v>
      </c>
    </row>
    <row r="22" spans="1:4" s="70" customFormat="1" ht="18" customHeight="1">
      <c r="A22" s="67" t="s">
        <v>11</v>
      </c>
      <c r="B22" s="67" t="s">
        <v>158</v>
      </c>
      <c r="D22" s="69">
        <v>41011</v>
      </c>
    </row>
    <row r="23" spans="1:4" ht="66" customHeight="1">
      <c r="A23" s="46" t="s">
        <v>23</v>
      </c>
      <c r="B23" s="73" t="s">
        <v>147</v>
      </c>
      <c r="C23" s="72" t="s">
        <v>153</v>
      </c>
      <c r="D23" s="54">
        <v>41011</v>
      </c>
    </row>
    <row r="24" spans="1:4" s="70" customFormat="1" ht="18" customHeight="1">
      <c r="A24" s="67" t="s">
        <v>13</v>
      </c>
      <c r="B24" s="67" t="s">
        <v>157</v>
      </c>
      <c r="C24" s="68"/>
      <c r="D24" s="69">
        <f>D25</f>
        <v>9726</v>
      </c>
    </row>
    <row r="25" spans="1:4" ht="54" customHeight="1">
      <c r="A25" s="47" t="s">
        <v>160</v>
      </c>
      <c r="B25" s="59" t="s">
        <v>151</v>
      </c>
      <c r="C25" s="53" t="s">
        <v>150</v>
      </c>
      <c r="D25" s="54">
        <v>9726</v>
      </c>
    </row>
    <row r="26" spans="1:4" s="70" customFormat="1" ht="18" customHeight="1">
      <c r="A26" s="67" t="s">
        <v>15</v>
      </c>
      <c r="B26" s="67" t="s">
        <v>168</v>
      </c>
      <c r="C26" s="68"/>
      <c r="D26" s="69">
        <v>12852</v>
      </c>
    </row>
    <row r="27" spans="1:4" ht="66" customHeight="1">
      <c r="A27" s="47" t="s">
        <v>161</v>
      </c>
      <c r="B27" s="59" t="s">
        <v>147</v>
      </c>
      <c r="C27" s="71" t="s">
        <v>153</v>
      </c>
      <c r="D27" s="58">
        <v>12852</v>
      </c>
    </row>
    <row r="28" spans="1:4" s="70" customFormat="1" ht="18" customHeight="1">
      <c r="A28" s="67" t="s">
        <v>50</v>
      </c>
      <c r="B28" s="67" t="s">
        <v>169</v>
      </c>
      <c r="C28" s="68"/>
      <c r="D28" s="69">
        <v>48830</v>
      </c>
    </row>
    <row r="29" spans="1:4" ht="66" customHeight="1">
      <c r="A29" s="47" t="s">
        <v>162</v>
      </c>
      <c r="B29" s="59" t="s">
        <v>147</v>
      </c>
      <c r="C29" s="71" t="s">
        <v>153</v>
      </c>
      <c r="D29" s="58">
        <v>48830</v>
      </c>
    </row>
    <row r="30" spans="1:4" s="70" customFormat="1" ht="18" customHeight="1">
      <c r="A30" s="67" t="s">
        <v>49</v>
      </c>
      <c r="B30" s="67" t="s">
        <v>163</v>
      </c>
      <c r="C30" s="68"/>
      <c r="D30" s="69">
        <v>103096</v>
      </c>
    </row>
    <row r="31" spans="1:4" ht="66" customHeight="1">
      <c r="A31" s="47" t="s">
        <v>164</v>
      </c>
      <c r="B31" s="59" t="s">
        <v>147</v>
      </c>
      <c r="C31" s="71" t="s">
        <v>153</v>
      </c>
      <c r="D31" s="58">
        <v>103096</v>
      </c>
    </row>
    <row r="32" spans="1:4" s="70" customFormat="1" ht="18" customHeight="1">
      <c r="A32" s="67" t="s">
        <v>47</v>
      </c>
      <c r="B32" s="67" t="s">
        <v>166</v>
      </c>
      <c r="C32" s="68"/>
      <c r="D32" s="69">
        <v>33966</v>
      </c>
    </row>
    <row r="33" spans="1:4" ht="66" customHeight="1">
      <c r="A33" s="47" t="s">
        <v>165</v>
      </c>
      <c r="B33" s="59" t="s">
        <v>147</v>
      </c>
      <c r="C33" s="71" t="s">
        <v>153</v>
      </c>
      <c r="D33" s="58">
        <v>33966</v>
      </c>
    </row>
    <row r="34" spans="1:4" s="70" customFormat="1" ht="18" customHeight="1">
      <c r="A34" s="67" t="s">
        <v>46</v>
      </c>
      <c r="B34" s="67" t="s">
        <v>170</v>
      </c>
      <c r="C34" s="68"/>
      <c r="D34" s="69">
        <v>3341</v>
      </c>
    </row>
    <row r="35" spans="1:4" ht="66" customHeight="1">
      <c r="A35" s="47" t="s">
        <v>167</v>
      </c>
      <c r="B35" s="59" t="s">
        <v>147</v>
      </c>
      <c r="C35" s="71" t="s">
        <v>153</v>
      </c>
      <c r="D35" s="58">
        <v>3341</v>
      </c>
    </row>
    <row r="36" ht="12.75">
      <c r="C36" s="33"/>
    </row>
    <row r="37" ht="12.75">
      <c r="C37" s="33"/>
    </row>
    <row r="38" ht="12.75">
      <c r="A38" t="s">
        <v>173</v>
      </c>
    </row>
    <row r="39" ht="12.75">
      <c r="A39" t="s">
        <v>174</v>
      </c>
    </row>
    <row r="40" ht="12.75">
      <c r="C40" s="33"/>
    </row>
    <row r="41" ht="12.75">
      <c r="C41" s="33"/>
    </row>
    <row r="42" ht="12.75">
      <c r="C42" s="33"/>
    </row>
    <row r="43" ht="12.75">
      <c r="C43" s="33"/>
    </row>
    <row r="44" ht="12.75">
      <c r="C44" s="33"/>
    </row>
    <row r="45" ht="12.75">
      <c r="C45" s="33"/>
    </row>
    <row r="46" ht="12.75">
      <c r="C46" s="33"/>
    </row>
    <row r="47" ht="12.75">
      <c r="C47" s="33"/>
    </row>
    <row r="48" ht="12.75">
      <c r="C48" s="33"/>
    </row>
    <row r="49" ht="12.75">
      <c r="C49" s="33"/>
    </row>
    <row r="50" ht="12.75">
      <c r="C50" s="33"/>
    </row>
    <row r="51" ht="12.75">
      <c r="C51" s="33"/>
    </row>
    <row r="52" ht="12.75">
      <c r="C52" s="33"/>
    </row>
    <row r="53" ht="12.75">
      <c r="C53" s="33"/>
    </row>
    <row r="54" ht="12.75">
      <c r="C54" s="33"/>
    </row>
    <row r="55" ht="12.75">
      <c r="C55" s="33"/>
    </row>
    <row r="56" ht="12.75">
      <c r="C56" s="33"/>
    </row>
    <row r="57" ht="12.75">
      <c r="C57" s="33"/>
    </row>
    <row r="58" ht="12.75">
      <c r="C58" s="33"/>
    </row>
    <row r="59" ht="12.75">
      <c r="C59" s="33"/>
    </row>
    <row r="60" ht="12.75">
      <c r="C60" s="33"/>
    </row>
    <row r="61" ht="12.75">
      <c r="C61" s="33"/>
    </row>
    <row r="62" ht="12.75">
      <c r="C62" s="33"/>
    </row>
    <row r="63" ht="12.75">
      <c r="C63" s="33"/>
    </row>
    <row r="64" ht="12.75">
      <c r="C64" s="33"/>
    </row>
    <row r="65" ht="12.75">
      <c r="C65" s="33"/>
    </row>
    <row r="66" ht="12.75">
      <c r="C66" s="33"/>
    </row>
    <row r="67" ht="12.75">
      <c r="C67" s="33"/>
    </row>
    <row r="68" ht="12.75">
      <c r="C68" s="33"/>
    </row>
    <row r="69" ht="12.75">
      <c r="C69" s="33"/>
    </row>
    <row r="70" ht="12.75">
      <c r="C70" s="33"/>
    </row>
    <row r="71" ht="12.75">
      <c r="C71" s="33"/>
    </row>
    <row r="72" ht="12.75">
      <c r="C72" s="33"/>
    </row>
    <row r="73" ht="12.75">
      <c r="C73" s="33"/>
    </row>
    <row r="74" ht="12.75">
      <c r="C74" s="33"/>
    </row>
    <row r="75" ht="12.75">
      <c r="C75" s="33"/>
    </row>
    <row r="76" ht="12.75">
      <c r="C76" s="33"/>
    </row>
    <row r="77" ht="12.75">
      <c r="C77" s="33"/>
    </row>
    <row r="78" ht="12.75">
      <c r="C78" s="33"/>
    </row>
    <row r="79" ht="12.75">
      <c r="C79" s="33"/>
    </row>
    <row r="80" ht="12.75">
      <c r="C80" s="33"/>
    </row>
    <row r="81" ht="12.75">
      <c r="C81" s="33"/>
    </row>
    <row r="82" ht="12.75">
      <c r="C82" s="33"/>
    </row>
    <row r="83" ht="12.75">
      <c r="C83" s="33"/>
    </row>
    <row r="84" ht="12.75">
      <c r="C84" s="33"/>
    </row>
    <row r="85" ht="12.75">
      <c r="C85" s="33"/>
    </row>
    <row r="86" ht="12.75">
      <c r="C86" s="33"/>
    </row>
    <row r="87" ht="12.75">
      <c r="C87" s="33"/>
    </row>
    <row r="88" ht="12.75">
      <c r="C88" s="33"/>
    </row>
    <row r="89" ht="12.75">
      <c r="C89" s="33"/>
    </row>
    <row r="90" ht="12.75">
      <c r="C90" s="33"/>
    </row>
    <row r="91" ht="12.75">
      <c r="C91" s="33"/>
    </row>
    <row r="92" ht="12.75">
      <c r="C92" s="33"/>
    </row>
    <row r="93" ht="12.75">
      <c r="C93" s="33"/>
    </row>
    <row r="94" ht="12.75">
      <c r="C94" s="33"/>
    </row>
    <row r="95" ht="12.75">
      <c r="C95" s="33"/>
    </row>
    <row r="96" ht="12.75">
      <c r="C96" s="33"/>
    </row>
    <row r="97" ht="12.75">
      <c r="C97" s="33"/>
    </row>
    <row r="98" ht="12.75">
      <c r="C98" s="33"/>
    </row>
    <row r="99" ht="12.75">
      <c r="C99" s="33"/>
    </row>
    <row r="100" ht="12.75">
      <c r="C100" s="33"/>
    </row>
    <row r="101" ht="12.75">
      <c r="C101" s="33"/>
    </row>
    <row r="102" ht="12.75">
      <c r="C102" s="33"/>
    </row>
    <row r="103" ht="12.75">
      <c r="C103" s="33"/>
    </row>
    <row r="104" ht="12.75">
      <c r="C104" s="33"/>
    </row>
    <row r="105" ht="12.75">
      <c r="C105" s="33"/>
    </row>
    <row r="106" ht="12.75">
      <c r="C106" s="33"/>
    </row>
    <row r="107" ht="12.75">
      <c r="C107" s="33"/>
    </row>
    <row r="108" ht="12.75">
      <c r="C108" s="33"/>
    </row>
    <row r="109" ht="12.75">
      <c r="C109" s="33"/>
    </row>
    <row r="110" ht="12.75">
      <c r="C110" s="33"/>
    </row>
    <row r="111" ht="12.75">
      <c r="C111" s="33"/>
    </row>
    <row r="112" ht="12.75">
      <c r="C112" s="33"/>
    </row>
    <row r="113" ht="12.75">
      <c r="C113" s="33"/>
    </row>
    <row r="114" ht="12.75">
      <c r="C114" s="33"/>
    </row>
    <row r="115" ht="12.75">
      <c r="C115" s="33"/>
    </row>
    <row r="116" ht="12.75">
      <c r="C116" s="33"/>
    </row>
    <row r="117" ht="12.75">
      <c r="C117" s="33"/>
    </row>
    <row r="118" ht="12.75">
      <c r="C118" s="33"/>
    </row>
    <row r="119" ht="12.75">
      <c r="C119" s="33"/>
    </row>
    <row r="120" ht="12.75">
      <c r="C120" s="33"/>
    </row>
    <row r="121" ht="12.75">
      <c r="C121" s="33"/>
    </row>
    <row r="122" ht="12.75">
      <c r="C122" s="33"/>
    </row>
    <row r="123" ht="12.75">
      <c r="C123" s="33"/>
    </row>
    <row r="124" ht="12.75">
      <c r="C124" s="33"/>
    </row>
    <row r="125" ht="12.75">
      <c r="C125" s="33"/>
    </row>
    <row r="126" ht="12.75">
      <c r="C126" s="33"/>
    </row>
    <row r="127" ht="12.75">
      <c r="C127" s="33"/>
    </row>
    <row r="128" ht="12.75">
      <c r="C128" s="33"/>
    </row>
    <row r="129" ht="12.75">
      <c r="C129" s="33"/>
    </row>
    <row r="130" ht="12.75">
      <c r="C130" s="33"/>
    </row>
    <row r="131" ht="12.75">
      <c r="C131" s="33"/>
    </row>
    <row r="132" ht="12.75">
      <c r="C132" s="33"/>
    </row>
    <row r="133" ht="12.75">
      <c r="C133" s="33"/>
    </row>
    <row r="134" ht="12.75">
      <c r="C134" s="33"/>
    </row>
    <row r="135" ht="12.75">
      <c r="C135" s="33"/>
    </row>
    <row r="136" ht="12.75">
      <c r="C136" s="33"/>
    </row>
    <row r="137" ht="12.75">
      <c r="C137" s="33"/>
    </row>
    <row r="138" ht="12.75">
      <c r="C138" s="33"/>
    </row>
    <row r="139" ht="12.75">
      <c r="C139" s="33"/>
    </row>
    <row r="140" ht="12.75">
      <c r="C140" s="33"/>
    </row>
    <row r="141" ht="12.75">
      <c r="C141" s="33"/>
    </row>
    <row r="142" ht="12.75">
      <c r="C142" s="33"/>
    </row>
    <row r="143" ht="12.75">
      <c r="C143" s="33"/>
    </row>
    <row r="144" ht="12.75">
      <c r="C144" s="33"/>
    </row>
    <row r="145" ht="12.75">
      <c r="C145" s="33"/>
    </row>
    <row r="146" ht="12.75">
      <c r="C146" s="33"/>
    </row>
    <row r="147" ht="12.75">
      <c r="C147" s="33"/>
    </row>
    <row r="148" ht="12.75">
      <c r="C148" s="33"/>
    </row>
    <row r="149" ht="12.75">
      <c r="C149" s="33"/>
    </row>
    <row r="150" ht="12.75">
      <c r="C150" s="33"/>
    </row>
    <row r="151" ht="12.75">
      <c r="C151" s="33"/>
    </row>
    <row r="152" ht="12.75">
      <c r="C152" s="33"/>
    </row>
    <row r="153" ht="12.75">
      <c r="C153" s="33"/>
    </row>
    <row r="154" ht="12.75">
      <c r="C154" s="33"/>
    </row>
    <row r="155" ht="12.75">
      <c r="C155" s="33"/>
    </row>
    <row r="156" ht="12.75">
      <c r="C156" s="33"/>
    </row>
    <row r="157" ht="12.75">
      <c r="C157" s="33"/>
    </row>
    <row r="158" ht="12.75">
      <c r="C158" s="33"/>
    </row>
    <row r="159" ht="12.75">
      <c r="C159" s="33"/>
    </row>
    <row r="160" ht="12.75">
      <c r="C160" s="33"/>
    </row>
    <row r="161" ht="12.75">
      <c r="C161" s="33"/>
    </row>
    <row r="162" ht="12.75">
      <c r="C162" s="33"/>
    </row>
    <row r="163" ht="12.75">
      <c r="C163" s="33"/>
    </row>
    <row r="164" ht="12.75">
      <c r="C164" s="33"/>
    </row>
    <row r="165" ht="12.75">
      <c r="C165" s="33"/>
    </row>
    <row r="166" ht="12.75">
      <c r="C166" s="33"/>
    </row>
    <row r="167" ht="12.75">
      <c r="C167" s="33"/>
    </row>
    <row r="168" ht="12.75">
      <c r="C168" s="33"/>
    </row>
    <row r="169" ht="12.75">
      <c r="C169" s="33"/>
    </row>
    <row r="170" ht="12.75">
      <c r="C170" s="33"/>
    </row>
    <row r="171" ht="12.75">
      <c r="C171" s="33"/>
    </row>
    <row r="172" ht="12.75">
      <c r="C172" s="33"/>
    </row>
    <row r="173" ht="12.75">
      <c r="C173" s="33"/>
    </row>
    <row r="174" ht="12.75">
      <c r="C174" s="33"/>
    </row>
    <row r="175" ht="12.75">
      <c r="C175" s="33"/>
    </row>
    <row r="176" ht="12.75">
      <c r="C176" s="33"/>
    </row>
    <row r="177" ht="12.75">
      <c r="C177" s="33"/>
    </row>
    <row r="178" ht="12.75">
      <c r="C178" s="33"/>
    </row>
    <row r="179" ht="12.75">
      <c r="C179" s="33"/>
    </row>
    <row r="180" ht="12.75">
      <c r="C180" s="33"/>
    </row>
    <row r="181" ht="12.75">
      <c r="C181" s="33"/>
    </row>
    <row r="182" ht="12.75">
      <c r="C182" s="33"/>
    </row>
    <row r="183" ht="12.75">
      <c r="C183" s="33"/>
    </row>
    <row r="184" ht="12.75">
      <c r="C184" s="33"/>
    </row>
    <row r="185" ht="12.75">
      <c r="C185" s="33"/>
    </row>
    <row r="186" ht="12.75">
      <c r="C186" s="33"/>
    </row>
    <row r="187" ht="12.75">
      <c r="C187" s="33"/>
    </row>
    <row r="188" ht="12.75">
      <c r="C188" s="33"/>
    </row>
    <row r="189" ht="12.75">
      <c r="C189" s="33"/>
    </row>
    <row r="190" ht="12.75">
      <c r="C190" s="33"/>
    </row>
    <row r="191" ht="12.75">
      <c r="C191" s="33"/>
    </row>
    <row r="192" ht="12.75">
      <c r="C192" s="33"/>
    </row>
    <row r="193" ht="12.75">
      <c r="C193" s="33"/>
    </row>
    <row r="194" ht="12.75">
      <c r="C194" s="33"/>
    </row>
    <row r="195" ht="12.75">
      <c r="C195" s="33"/>
    </row>
    <row r="196" ht="12.75">
      <c r="C196" s="33"/>
    </row>
    <row r="197" ht="12.75">
      <c r="C197" s="33"/>
    </row>
    <row r="198" ht="12.75">
      <c r="C198" s="33"/>
    </row>
    <row r="199" ht="12.75">
      <c r="C199" s="33"/>
    </row>
    <row r="200" ht="12.75">
      <c r="C200" s="33"/>
    </row>
    <row r="201" ht="12.75">
      <c r="C201" s="33"/>
    </row>
    <row r="202" ht="12.75">
      <c r="C202" s="33"/>
    </row>
    <row r="203" ht="12.75">
      <c r="C203" s="33"/>
    </row>
    <row r="204" ht="12.75">
      <c r="C204" s="33"/>
    </row>
    <row r="205" ht="12.75">
      <c r="C205" s="33"/>
    </row>
    <row r="206" ht="12.75">
      <c r="C206" s="33"/>
    </row>
    <row r="207" ht="12.75">
      <c r="C207" s="33"/>
    </row>
    <row r="208" ht="12.75">
      <c r="C208" s="33"/>
    </row>
    <row r="209" ht="12.75">
      <c r="C209" s="33"/>
    </row>
    <row r="210" ht="12.75">
      <c r="C210" s="33"/>
    </row>
    <row r="211" ht="12.75">
      <c r="C211" s="33"/>
    </row>
    <row r="212" ht="12.75">
      <c r="C212" s="33"/>
    </row>
    <row r="213" ht="12.75">
      <c r="C213" s="33"/>
    </row>
    <row r="214" ht="12.75">
      <c r="C214" s="33"/>
    </row>
    <row r="215" ht="12.75">
      <c r="C215" s="33"/>
    </row>
    <row r="216" ht="12.75">
      <c r="C216" s="33"/>
    </row>
    <row r="217" ht="12.75">
      <c r="C217" s="33"/>
    </row>
    <row r="218" ht="12.75">
      <c r="C218" s="33"/>
    </row>
    <row r="219" ht="12.75">
      <c r="C219" s="33"/>
    </row>
    <row r="220" ht="12.75">
      <c r="C220" s="33"/>
    </row>
    <row r="221" ht="12.75">
      <c r="C221" s="33"/>
    </row>
    <row r="222" ht="12.75">
      <c r="C222" s="33"/>
    </row>
    <row r="223" ht="12.75">
      <c r="C223" s="33"/>
    </row>
    <row r="224" ht="12.75">
      <c r="C224" s="33"/>
    </row>
    <row r="225" ht="12.75">
      <c r="C225" s="33"/>
    </row>
    <row r="226" ht="12.75">
      <c r="C226" s="33"/>
    </row>
    <row r="227" ht="12.75">
      <c r="C227" s="33"/>
    </row>
    <row r="228" ht="12.75">
      <c r="C228" s="33"/>
    </row>
    <row r="229" ht="12.75">
      <c r="C229" s="33"/>
    </row>
    <row r="230" ht="12.75">
      <c r="C230" s="33"/>
    </row>
    <row r="231" ht="12.75">
      <c r="C231" s="33"/>
    </row>
    <row r="232" ht="12.75">
      <c r="C232" s="33"/>
    </row>
    <row r="233" ht="12.75">
      <c r="C233" s="33"/>
    </row>
    <row r="234" ht="12.75">
      <c r="C234" s="33"/>
    </row>
    <row r="235" ht="12.75">
      <c r="C235" s="33"/>
    </row>
    <row r="236" ht="12.75">
      <c r="C236" s="33"/>
    </row>
    <row r="237" ht="12.75">
      <c r="C237" s="33"/>
    </row>
    <row r="238" ht="12.75">
      <c r="C238" s="33"/>
    </row>
    <row r="239" ht="12.75">
      <c r="C239" s="33"/>
    </row>
    <row r="240" ht="12.75">
      <c r="C240" s="33"/>
    </row>
    <row r="241" ht="12.75">
      <c r="C241" s="33"/>
    </row>
    <row r="242" ht="12.75">
      <c r="C242" s="33"/>
    </row>
    <row r="243" ht="12.75">
      <c r="C243" s="33"/>
    </row>
    <row r="244" ht="12.75">
      <c r="C244" s="33"/>
    </row>
    <row r="245" ht="12.75">
      <c r="C245" s="33"/>
    </row>
    <row r="246" ht="12.75">
      <c r="C246" s="33"/>
    </row>
    <row r="247" ht="12.75">
      <c r="C247" s="33"/>
    </row>
    <row r="248" ht="12.75">
      <c r="C248" s="33"/>
    </row>
    <row r="249" ht="12.75">
      <c r="C249" s="33"/>
    </row>
    <row r="250" ht="12.75">
      <c r="C250" s="33"/>
    </row>
    <row r="251" ht="12.75">
      <c r="C251" s="33"/>
    </row>
    <row r="252" ht="12.75">
      <c r="C252" s="33"/>
    </row>
    <row r="253" ht="12.75">
      <c r="C253" s="33"/>
    </row>
    <row r="254" ht="12.75">
      <c r="C254" s="33"/>
    </row>
    <row r="255" ht="12.75">
      <c r="C255" s="33"/>
    </row>
    <row r="256" ht="12.75">
      <c r="C256" s="33"/>
    </row>
    <row r="257" ht="12.75">
      <c r="C257" s="33"/>
    </row>
    <row r="258" ht="12.75">
      <c r="C258" s="33"/>
    </row>
    <row r="259" ht="12.75">
      <c r="C259" s="33"/>
    </row>
    <row r="260" ht="12.75">
      <c r="C260" s="33"/>
    </row>
    <row r="261" ht="12.75">
      <c r="C261" s="33"/>
    </row>
    <row r="262" ht="12.75">
      <c r="C262" s="33"/>
    </row>
    <row r="263" ht="12.75">
      <c r="C263" s="33"/>
    </row>
    <row r="264" ht="12.75">
      <c r="C264" s="33"/>
    </row>
    <row r="265" ht="12.75">
      <c r="C265" s="33"/>
    </row>
    <row r="266" ht="12.75">
      <c r="C266" s="33"/>
    </row>
    <row r="267" ht="12.75">
      <c r="C267" s="33"/>
    </row>
    <row r="268" ht="12.75">
      <c r="C268" s="33"/>
    </row>
    <row r="269" ht="12.75">
      <c r="C269" s="33"/>
    </row>
    <row r="270" ht="12.75">
      <c r="C270" s="33"/>
    </row>
    <row r="271" ht="12.75">
      <c r="C271" s="33"/>
    </row>
    <row r="272" ht="12.75">
      <c r="C272" s="33"/>
    </row>
    <row r="273" ht="12.75">
      <c r="C273" s="33"/>
    </row>
    <row r="274" ht="12.75">
      <c r="C274" s="33"/>
    </row>
    <row r="275" ht="12.75">
      <c r="C275" s="33"/>
    </row>
    <row r="276" ht="12.75">
      <c r="C276" s="33"/>
    </row>
    <row r="277" ht="12.75">
      <c r="C277" s="33"/>
    </row>
    <row r="278" ht="12.75">
      <c r="C278" s="33"/>
    </row>
    <row r="279" ht="12.75">
      <c r="C279" s="33"/>
    </row>
    <row r="280" ht="12.75">
      <c r="C280" s="33"/>
    </row>
    <row r="281" ht="12.75">
      <c r="C281" s="33"/>
    </row>
    <row r="282" ht="12.75">
      <c r="C282" s="33"/>
    </row>
    <row r="283" ht="12.75">
      <c r="C283" s="33"/>
    </row>
    <row r="284" ht="12.75">
      <c r="C284" s="33"/>
    </row>
    <row r="285" ht="12.75">
      <c r="C285" s="33"/>
    </row>
    <row r="286" ht="12.75">
      <c r="C286" s="33"/>
    </row>
    <row r="287" ht="12.75">
      <c r="C287" s="33"/>
    </row>
    <row r="288" ht="12.75">
      <c r="C288" s="33"/>
    </row>
    <row r="289" ht="12.75">
      <c r="C289" s="33"/>
    </row>
    <row r="290" ht="12.75">
      <c r="C290" s="33"/>
    </row>
    <row r="291" ht="12.75">
      <c r="C291" s="33"/>
    </row>
    <row r="292" ht="12.75">
      <c r="C292" s="33"/>
    </row>
    <row r="293" ht="12.75">
      <c r="C293" s="33"/>
    </row>
    <row r="294" ht="12.75">
      <c r="C294" s="33"/>
    </row>
    <row r="295" ht="12.75">
      <c r="C295" s="33"/>
    </row>
    <row r="296" ht="12.75">
      <c r="C296" s="33"/>
    </row>
    <row r="297" ht="12.75">
      <c r="C297" s="33"/>
    </row>
    <row r="298" ht="12.75">
      <c r="C298" s="33"/>
    </row>
    <row r="299" ht="12.75">
      <c r="C299" s="33"/>
    </row>
    <row r="300" ht="12.75">
      <c r="C300" s="33"/>
    </row>
    <row r="301" ht="12.75">
      <c r="C301" s="33"/>
    </row>
    <row r="302" ht="12.75">
      <c r="C302" s="33"/>
    </row>
    <row r="303" ht="12.75">
      <c r="C303" s="33"/>
    </row>
    <row r="304" ht="12.75">
      <c r="C304" s="33"/>
    </row>
    <row r="305" ht="12.75">
      <c r="C305" s="33"/>
    </row>
    <row r="306" ht="12.75">
      <c r="C306" s="33"/>
    </row>
    <row r="307" ht="12.75">
      <c r="C307" s="33"/>
    </row>
    <row r="308" ht="12.75">
      <c r="C308" s="33"/>
    </row>
    <row r="309" ht="12.75">
      <c r="C309" s="33"/>
    </row>
    <row r="310" ht="12.75">
      <c r="C310" s="33"/>
    </row>
    <row r="311" ht="12.75">
      <c r="C311" s="33"/>
    </row>
    <row r="312" ht="12.75">
      <c r="C312" s="33"/>
    </row>
    <row r="313" ht="12.75">
      <c r="C313" s="33"/>
    </row>
    <row r="314" ht="12.75">
      <c r="C314" s="33"/>
    </row>
    <row r="315" ht="12.75">
      <c r="C315" s="33"/>
    </row>
    <row r="316" ht="12.75">
      <c r="C316" s="33"/>
    </row>
    <row r="317" ht="12.75">
      <c r="C317" s="33"/>
    </row>
    <row r="318" ht="12.75">
      <c r="C318" s="33"/>
    </row>
    <row r="319" ht="12.75">
      <c r="C319" s="33"/>
    </row>
    <row r="320" ht="12.75">
      <c r="C320" s="33"/>
    </row>
    <row r="321" ht="12.75">
      <c r="C321" s="33"/>
    </row>
    <row r="322" ht="12.75">
      <c r="C322" s="33"/>
    </row>
    <row r="323" ht="12.75">
      <c r="C323" s="33"/>
    </row>
    <row r="324" ht="12.75">
      <c r="C324" s="33"/>
    </row>
    <row r="325" ht="12.75">
      <c r="C325" s="33"/>
    </row>
    <row r="326" ht="12.75">
      <c r="C326" s="33"/>
    </row>
    <row r="327" ht="12.75">
      <c r="C327" s="33"/>
    </row>
    <row r="328" ht="12.75">
      <c r="C328" s="33"/>
    </row>
    <row r="329" ht="12.75">
      <c r="C329" s="33"/>
    </row>
    <row r="330" ht="12.75">
      <c r="C330" s="33"/>
    </row>
    <row r="331" ht="12.75">
      <c r="C331" s="33"/>
    </row>
    <row r="332" ht="12.75">
      <c r="C332" s="33"/>
    </row>
    <row r="333" ht="12.75">
      <c r="C333" s="33"/>
    </row>
    <row r="334" ht="12.75">
      <c r="C334" s="33"/>
    </row>
  </sheetData>
  <mergeCells count="1">
    <mergeCell ref="A1:D1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4-0254</cp:lastModifiedBy>
  <cp:lastPrinted>2006-05-31T06:11:11Z</cp:lastPrinted>
  <dcterms:created xsi:type="dcterms:W3CDTF">2003-02-04T10:37:43Z</dcterms:created>
  <dcterms:modified xsi:type="dcterms:W3CDTF">2006-05-31T06:50:47Z</dcterms:modified>
  <cp:category/>
  <cp:version/>
  <cp:contentType/>
  <cp:contentStatus/>
</cp:coreProperties>
</file>