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YK." sheetId="1" r:id="rId1"/>
  </sheets>
  <definedNames>
    <definedName name="_xlnm.Print_Titles" localSheetId="0">'WYK.'!$7:$8</definedName>
  </definedNames>
  <calcPr fullCalcOnLoad="1"/>
</workbook>
</file>

<file path=xl/sharedStrings.xml><?xml version="1.0" encoding="utf-8"?>
<sst xmlns="http://schemas.openxmlformats.org/spreadsheetml/2006/main" count="265" uniqueCount="115">
  <si>
    <t>§ 4010</t>
  </si>
  <si>
    <t>§ 4040</t>
  </si>
  <si>
    <t>§ 4110</t>
  </si>
  <si>
    <t>§ 4120</t>
  </si>
  <si>
    <t>§ 3020</t>
  </si>
  <si>
    <t>§ 4440</t>
  </si>
  <si>
    <t>§ 4210</t>
  </si>
  <si>
    <t>§ 4260</t>
  </si>
  <si>
    <t>§ 4270</t>
  </si>
  <si>
    <t>§ 4300</t>
  </si>
  <si>
    <t>§ 4410</t>
  </si>
  <si>
    <t>§ 6060</t>
  </si>
  <si>
    <t>§ 4170</t>
  </si>
  <si>
    <t>§ 4350</t>
  </si>
  <si>
    <t>Plan po zmianie</t>
  </si>
  <si>
    <t>§ 4430</t>
  </si>
  <si>
    <t>Klasyfikacja budzetowa</t>
  </si>
  <si>
    <t>W Y D A T K I</t>
  </si>
  <si>
    <t>Plan przez zmianą</t>
  </si>
  <si>
    <t>A + B = WYDATKI  OGÓŁEM</t>
  </si>
  <si>
    <t>A. Wydatki dotyczące zadań zleconych gminie</t>
  </si>
  <si>
    <t xml:space="preserve">750-75011  </t>
  </si>
  <si>
    <t>urzędy wojewódzkie</t>
  </si>
  <si>
    <t>wynagrodzenia</t>
  </si>
  <si>
    <t>wynagrodzenie dodatkowe roczne</t>
  </si>
  <si>
    <t>składki na ubezpieczenie społeczne</t>
  </si>
  <si>
    <t>składki na FP</t>
  </si>
  <si>
    <t>materiały i wyposażenie</t>
  </si>
  <si>
    <t xml:space="preserve">751-75101  </t>
  </si>
  <si>
    <t xml:space="preserve">urzędy naczelnych organów władzy </t>
  </si>
  <si>
    <t>wynagrodzenie bezosobowe</t>
  </si>
  <si>
    <t xml:space="preserve">754-75414  </t>
  </si>
  <si>
    <t>obrona cywilna</t>
  </si>
  <si>
    <t>pozostałe usługi</t>
  </si>
  <si>
    <t>852-85203</t>
  </si>
  <si>
    <t>ośrodki wsparcia</t>
  </si>
  <si>
    <t>wydatki osobowe niezaliczane do wynagrodzeń</t>
  </si>
  <si>
    <t>wynagrodzenia bezosobowe</t>
  </si>
  <si>
    <t>§ 4230</t>
  </si>
  <si>
    <t>zakup leków</t>
  </si>
  <si>
    <t>energia</t>
  </si>
  <si>
    <t>podróżne służbowe krajowe</t>
  </si>
  <si>
    <t>odpis na ZFŚS</t>
  </si>
  <si>
    <t>§ 4480</t>
  </si>
  <si>
    <t>podatek od nieruchomości</t>
  </si>
  <si>
    <t>852-85212</t>
  </si>
  <si>
    <t>świadczenia rodzinne</t>
  </si>
  <si>
    <t>§ 3110</t>
  </si>
  <si>
    <t>świadczenia społeczne</t>
  </si>
  <si>
    <t>usługi remontowe</t>
  </si>
  <si>
    <t>usługi dostępu do sieci internet</t>
  </si>
  <si>
    <t>podróże służbowe krajowe</t>
  </si>
  <si>
    <t xml:space="preserve">852-85213  </t>
  </si>
  <si>
    <t>składki na ubezpieczenia zdrowotne</t>
  </si>
  <si>
    <t>§ 4130</t>
  </si>
  <si>
    <t>składki zdrowotne</t>
  </si>
  <si>
    <t>852-85214</t>
  </si>
  <si>
    <t xml:space="preserve">zasiłki i pomoc w naturze </t>
  </si>
  <si>
    <t>świadczenia  społeczne</t>
  </si>
  <si>
    <t xml:space="preserve">852-85228  </t>
  </si>
  <si>
    <t>usługi opiekuńcze</t>
  </si>
  <si>
    <t>odpis na ZGŚS</t>
  </si>
  <si>
    <t>B. Wydatki dotyczące zadań zleconych powiatowi</t>
  </si>
  <si>
    <t xml:space="preserve">700-70005  </t>
  </si>
  <si>
    <t>gospodarka gruntami i nieruchomościami</t>
  </si>
  <si>
    <t>§ 4610</t>
  </si>
  <si>
    <t>koszty postępowania sądowego</t>
  </si>
  <si>
    <t xml:space="preserve">710-71013  </t>
  </si>
  <si>
    <t>prace geodezyjne i kartograficzne</t>
  </si>
  <si>
    <t xml:space="preserve">710-71015 </t>
  </si>
  <si>
    <t>nadzór budowalny</t>
  </si>
  <si>
    <t>§ 4020</t>
  </si>
  <si>
    <t>wynagrodzenia osobowe służby cywilnej</t>
  </si>
  <si>
    <t>zakupy inwestycyjne</t>
  </si>
  <si>
    <t xml:space="preserve">750-75011 </t>
  </si>
  <si>
    <t xml:space="preserve">750-75045  </t>
  </si>
  <si>
    <t>komisje poborowe</t>
  </si>
  <si>
    <t>materiłay i wyposażenie</t>
  </si>
  <si>
    <t xml:space="preserve">754-75411  </t>
  </si>
  <si>
    <t>komendy powiatowe Państwowej Straży Pożarnej</t>
  </si>
  <si>
    <t>§ 3070</t>
  </si>
  <si>
    <t>wydatki osobowe niezaliczone do uposażeń</t>
  </si>
  <si>
    <t>wynagrodzenia służby cywilnej</t>
  </si>
  <si>
    <t>wynadrodzenie dodatkowe roczne</t>
  </si>
  <si>
    <t>§ 4050</t>
  </si>
  <si>
    <t>uposażenia funkcjonariuszy</t>
  </si>
  <si>
    <t>§ 4060</t>
  </si>
  <si>
    <t>pozostałe należności funkcjonariuszy</t>
  </si>
  <si>
    <t>§ 4070</t>
  </si>
  <si>
    <t>dodatkowe uposażenie funkacjonariuszy</t>
  </si>
  <si>
    <t>§ 4080</t>
  </si>
  <si>
    <t>uposażenia i świadczenia pieniężna funkcjonariuszy</t>
  </si>
  <si>
    <t>§ 4180</t>
  </si>
  <si>
    <t>równoważniki i ekwiwalenty funkcjonariuszy</t>
  </si>
  <si>
    <t>§ 4220</t>
  </si>
  <si>
    <t>zakup żywności</t>
  </si>
  <si>
    <t>§ 4280</t>
  </si>
  <si>
    <t>usługi zdrowotne</t>
  </si>
  <si>
    <t>różne opłaty i składki</t>
  </si>
  <si>
    <t>§ 4520</t>
  </si>
  <si>
    <t>opłaty na rzecz jst</t>
  </si>
  <si>
    <t xml:space="preserve">851-85156 </t>
  </si>
  <si>
    <t xml:space="preserve">853-85321 </t>
  </si>
  <si>
    <t>zespoły ds. orzekania o stopniu niepełnosprawności</t>
  </si>
  <si>
    <t>matariały i wyposażenie</t>
  </si>
  <si>
    <t>Załącznik Nr 5</t>
  </si>
  <si>
    <t xml:space="preserve">751-75107  </t>
  </si>
  <si>
    <t>wybory Prezydanta RP</t>
  </si>
  <si>
    <t xml:space="preserve">751-75108  </t>
  </si>
  <si>
    <t>wybory do Sejmu i Senatu</t>
  </si>
  <si>
    <t>Rady Miasta Piotrkowa Tryb.</t>
  </si>
  <si>
    <t>ZMIANY  W  PLANIE  WYDATKÓW  NA  ZADANIA   Z  ZAKRESU  ADMINISTRACJI  RZĄDOWEJ  ORAZ  INNE  ZADANIA  ZLECONE              USTAWAMI  MIASTU</t>
  </si>
  <si>
    <t>Zmiana                 + / -</t>
  </si>
  <si>
    <t>do Uchwały Nr L/838/06</t>
  </si>
  <si>
    <t>z dnia  5 kwietnia 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</si>
</sst>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3"/>
  <sheetViews>
    <sheetView tabSelected="1" zoomScale="125" zoomScaleNormal="125" workbookViewId="0" topLeftCell="A1">
      <selection activeCell="A5" sqref="A5:E5"/>
    </sheetView>
  </sheetViews>
  <sheetFormatPr defaultColWidth="9.00390625" defaultRowHeight="12.75"/>
  <cols>
    <col min="1" max="1" width="14.625" style="0" customWidth="1"/>
    <col min="2" max="2" width="43.75390625" style="0" customWidth="1"/>
    <col min="3" max="3" width="12.75390625" style="0" customWidth="1"/>
    <col min="4" max="4" width="9.625" style="0" customWidth="1"/>
    <col min="5" max="5" width="13.125" style="0" customWidth="1"/>
  </cols>
  <sheetData>
    <row r="1" spans="1:5" ht="15" customHeight="1">
      <c r="A1" s="5"/>
      <c r="B1" s="5"/>
      <c r="C1" s="4" t="s">
        <v>105</v>
      </c>
      <c r="E1" s="4"/>
    </row>
    <row r="2" spans="3:5" ht="12.75">
      <c r="C2" s="4" t="s">
        <v>113</v>
      </c>
      <c r="E2" s="4"/>
    </row>
    <row r="3" spans="3:5" ht="12.75">
      <c r="C3" s="4" t="s">
        <v>110</v>
      </c>
      <c r="E3" s="4"/>
    </row>
    <row r="4" spans="3:5" ht="12.75">
      <c r="C4" s="4" t="s">
        <v>114</v>
      </c>
      <c r="E4" s="4"/>
    </row>
    <row r="5" spans="1:5" ht="51" customHeight="1">
      <c r="A5" s="15" t="s">
        <v>111</v>
      </c>
      <c r="B5" s="15"/>
      <c r="C5" s="15"/>
      <c r="D5" s="15"/>
      <c r="E5" s="15"/>
    </row>
    <row r="6" spans="4:5" ht="17.25" customHeight="1">
      <c r="D6" s="9"/>
      <c r="E6" s="9"/>
    </row>
    <row r="7" spans="1:5" ht="31.5" customHeight="1">
      <c r="A7" s="10" t="s">
        <v>16</v>
      </c>
      <c r="B7" s="10" t="s">
        <v>17</v>
      </c>
      <c r="C7" s="8" t="s">
        <v>18</v>
      </c>
      <c r="D7" s="8" t="s">
        <v>112</v>
      </c>
      <c r="E7" s="8" t="s">
        <v>14</v>
      </c>
    </row>
    <row r="8" spans="1:5" ht="12.75">
      <c r="A8" s="1">
        <v>1</v>
      </c>
      <c r="B8" s="1">
        <v>2</v>
      </c>
      <c r="C8" s="1">
        <v>3</v>
      </c>
      <c r="D8" s="1">
        <v>4</v>
      </c>
      <c r="E8" s="1">
        <v>5</v>
      </c>
    </row>
    <row r="9" spans="1:5" ht="23.25" customHeight="1">
      <c r="A9" s="2"/>
      <c r="B9" s="10" t="s">
        <v>19</v>
      </c>
      <c r="C9" s="3">
        <f>C10+C77</f>
        <v>25380667</v>
      </c>
      <c r="D9" s="3">
        <f>D10+D77</f>
        <v>4000</v>
      </c>
      <c r="E9" s="3">
        <f>SUM(C9:D9)</f>
        <v>25384667</v>
      </c>
    </row>
    <row r="10" spans="1:5" ht="27" customHeight="1">
      <c r="A10" s="2"/>
      <c r="B10" s="11" t="s">
        <v>20</v>
      </c>
      <c r="C10" s="3">
        <f>C11+C18+C30+C33+C48+C62+C65+C68</f>
        <v>19724994</v>
      </c>
      <c r="D10" s="3">
        <f>D11+D18+D30+D33+D48+D62+D65+D68+D24+D27</f>
        <v>4000</v>
      </c>
      <c r="E10" s="3">
        <f>SUM(C10:D10)</f>
        <v>19728994</v>
      </c>
    </row>
    <row r="11" spans="1:5" ht="13.5" customHeight="1">
      <c r="A11" s="12" t="s">
        <v>21</v>
      </c>
      <c r="B11" s="13" t="s">
        <v>22</v>
      </c>
      <c r="C11" s="6">
        <f>SUM(C12:C16)</f>
        <v>454557</v>
      </c>
      <c r="D11" s="6">
        <f>SUM(D12:D16)</f>
        <v>0</v>
      </c>
      <c r="E11" s="6">
        <f aca="true" t="shared" si="0" ref="E11:E16">SUM(C11:D11)</f>
        <v>454557</v>
      </c>
    </row>
    <row r="12" spans="1:5" ht="13.5" customHeight="1">
      <c r="A12" s="12" t="s">
        <v>0</v>
      </c>
      <c r="B12" s="13" t="s">
        <v>23</v>
      </c>
      <c r="C12" s="6">
        <v>351138</v>
      </c>
      <c r="D12" s="6">
        <v>0</v>
      </c>
      <c r="E12" s="6">
        <f t="shared" si="0"/>
        <v>351138</v>
      </c>
    </row>
    <row r="13" spans="1:5" ht="13.5" customHeight="1">
      <c r="A13" s="12" t="s">
        <v>1</v>
      </c>
      <c r="B13" s="13" t="s">
        <v>24</v>
      </c>
      <c r="C13" s="6">
        <v>30979</v>
      </c>
      <c r="D13" s="6">
        <v>0</v>
      </c>
      <c r="E13" s="6">
        <f t="shared" si="0"/>
        <v>30979</v>
      </c>
    </row>
    <row r="14" spans="1:5" ht="13.5" customHeight="1">
      <c r="A14" s="12" t="s">
        <v>2</v>
      </c>
      <c r="B14" s="13" t="s">
        <v>25</v>
      </c>
      <c r="C14" s="6">
        <v>63058</v>
      </c>
      <c r="D14" s="6">
        <v>0</v>
      </c>
      <c r="E14" s="6">
        <f t="shared" si="0"/>
        <v>63058</v>
      </c>
    </row>
    <row r="15" spans="1:5" ht="13.5" customHeight="1">
      <c r="A15" s="12" t="s">
        <v>3</v>
      </c>
      <c r="B15" s="13" t="s">
        <v>26</v>
      </c>
      <c r="C15" s="6">
        <v>9132</v>
      </c>
      <c r="D15" s="6">
        <v>0</v>
      </c>
      <c r="E15" s="6">
        <f t="shared" si="0"/>
        <v>9132</v>
      </c>
    </row>
    <row r="16" spans="1:5" ht="13.5" customHeight="1">
      <c r="A16" s="12" t="s">
        <v>6</v>
      </c>
      <c r="B16" s="13" t="s">
        <v>27</v>
      </c>
      <c r="C16" s="6">
        <v>250</v>
      </c>
      <c r="D16" s="6">
        <v>0</v>
      </c>
      <c r="E16" s="6">
        <f t="shared" si="0"/>
        <v>250</v>
      </c>
    </row>
    <row r="17" spans="1:5" ht="12" customHeight="1">
      <c r="A17" s="12"/>
      <c r="B17" s="13"/>
      <c r="C17" s="6"/>
      <c r="D17" s="6"/>
      <c r="E17" s="6"/>
    </row>
    <row r="18" spans="1:5" ht="13.5" customHeight="1">
      <c r="A18" s="12" t="s">
        <v>28</v>
      </c>
      <c r="B18" s="13" t="s">
        <v>29</v>
      </c>
      <c r="C18" s="6">
        <f>SUM(C19:C22)</f>
        <v>13045</v>
      </c>
      <c r="D18" s="6">
        <f>SUM(D19:D22)</f>
        <v>0</v>
      </c>
      <c r="E18" s="6">
        <f>SUM(C18:D18)</f>
        <v>13045</v>
      </c>
    </row>
    <row r="19" spans="1:5" ht="13.5" customHeight="1">
      <c r="A19" s="12" t="s">
        <v>2</v>
      </c>
      <c r="B19" s="13" t="s">
        <v>25</v>
      </c>
      <c r="C19" s="6">
        <v>1896</v>
      </c>
      <c r="D19" s="6">
        <v>0</v>
      </c>
      <c r="E19" s="6">
        <f>SUM(C19:D19)</f>
        <v>1896</v>
      </c>
    </row>
    <row r="20" spans="1:5" ht="13.5" customHeight="1">
      <c r="A20" s="12" t="s">
        <v>3</v>
      </c>
      <c r="B20" s="13" t="s">
        <v>26</v>
      </c>
      <c r="C20" s="6">
        <v>270</v>
      </c>
      <c r="D20" s="6">
        <v>0</v>
      </c>
      <c r="E20" s="6">
        <f>SUM(C20:D20)</f>
        <v>270</v>
      </c>
    </row>
    <row r="21" spans="1:5" ht="13.5" customHeight="1">
      <c r="A21" s="12" t="s">
        <v>12</v>
      </c>
      <c r="B21" s="13" t="s">
        <v>30</v>
      </c>
      <c r="C21" s="6">
        <v>10557</v>
      </c>
      <c r="D21" s="6">
        <v>0</v>
      </c>
      <c r="E21" s="6">
        <f>SUM(C21:D21)</f>
        <v>10557</v>
      </c>
    </row>
    <row r="22" spans="1:5" ht="13.5" customHeight="1">
      <c r="A22" s="12" t="s">
        <v>6</v>
      </c>
      <c r="B22" s="13" t="s">
        <v>27</v>
      </c>
      <c r="C22" s="6">
        <v>322</v>
      </c>
      <c r="D22" s="6">
        <v>0</v>
      </c>
      <c r="E22" s="6">
        <f>SUM(C22:D22)</f>
        <v>322</v>
      </c>
    </row>
    <row r="23" spans="1:5" ht="12" customHeight="1">
      <c r="A23" s="12"/>
      <c r="B23" s="13"/>
      <c r="C23" s="6"/>
      <c r="D23" s="6"/>
      <c r="E23" s="6"/>
    </row>
    <row r="24" spans="1:5" ht="13.5" customHeight="1">
      <c r="A24" s="12" t="s">
        <v>106</v>
      </c>
      <c r="B24" s="13" t="s">
        <v>107</v>
      </c>
      <c r="C24" s="6">
        <f>SUM(C25)</f>
        <v>0</v>
      </c>
      <c r="D24" s="6">
        <f>SUM(D25)</f>
        <v>1000</v>
      </c>
      <c r="E24" s="6">
        <f>SUM(C24:D24)</f>
        <v>1000</v>
      </c>
    </row>
    <row r="25" spans="1:5" ht="13.5" customHeight="1">
      <c r="A25" s="12" t="s">
        <v>9</v>
      </c>
      <c r="B25" s="13" t="s">
        <v>33</v>
      </c>
      <c r="C25" s="6">
        <v>0</v>
      </c>
      <c r="D25" s="6">
        <v>1000</v>
      </c>
      <c r="E25" s="6">
        <f>SUM(C25:D25)</f>
        <v>1000</v>
      </c>
    </row>
    <row r="26" spans="1:5" ht="12" customHeight="1">
      <c r="A26" s="12"/>
      <c r="B26" s="13"/>
      <c r="C26" s="6"/>
      <c r="D26" s="6"/>
      <c r="E26" s="6"/>
    </row>
    <row r="27" spans="1:5" ht="13.5" customHeight="1">
      <c r="A27" s="12" t="s">
        <v>108</v>
      </c>
      <c r="B27" s="13" t="s">
        <v>109</v>
      </c>
      <c r="C27" s="6">
        <f>SUM(C28)</f>
        <v>0</v>
      </c>
      <c r="D27" s="6">
        <f>SUM(D28)</f>
        <v>3000</v>
      </c>
      <c r="E27" s="6">
        <f>SUM(C27:D27)</f>
        <v>3000</v>
      </c>
    </row>
    <row r="28" spans="1:5" ht="13.5" customHeight="1">
      <c r="A28" s="12" t="s">
        <v>9</v>
      </c>
      <c r="B28" s="13" t="s">
        <v>33</v>
      </c>
      <c r="C28" s="6">
        <v>0</v>
      </c>
      <c r="D28" s="6">
        <v>3000</v>
      </c>
      <c r="E28" s="6">
        <f>SUM(C28:D28)</f>
        <v>3000</v>
      </c>
    </row>
    <row r="29" spans="1:5" ht="12" customHeight="1">
      <c r="A29" s="12"/>
      <c r="B29" s="13"/>
      <c r="C29" s="6"/>
      <c r="D29" s="6"/>
      <c r="E29" s="6"/>
    </row>
    <row r="30" spans="1:5" ht="13.5" customHeight="1">
      <c r="A30" s="12" t="s">
        <v>31</v>
      </c>
      <c r="B30" s="13" t="s">
        <v>32</v>
      </c>
      <c r="C30" s="6">
        <f>SUM(C31)</f>
        <v>3230</v>
      </c>
      <c r="D30" s="6">
        <f>SUM(D31)</f>
        <v>0</v>
      </c>
      <c r="E30" s="6">
        <f>SUM(C30:D30)</f>
        <v>3230</v>
      </c>
    </row>
    <row r="31" spans="1:5" ht="13.5" customHeight="1">
      <c r="A31" s="12" t="s">
        <v>9</v>
      </c>
      <c r="B31" s="13" t="s">
        <v>33</v>
      </c>
      <c r="C31" s="6">
        <v>3230</v>
      </c>
      <c r="D31" s="6">
        <v>0</v>
      </c>
      <c r="E31" s="6">
        <f>SUM(C31:D31)</f>
        <v>3230</v>
      </c>
    </row>
    <row r="32" spans="1:5" ht="12" customHeight="1">
      <c r="A32" s="12"/>
      <c r="B32" s="13"/>
      <c r="C32" s="6"/>
      <c r="D32" s="6"/>
      <c r="E32" s="6"/>
    </row>
    <row r="33" spans="1:5" ht="13.5" customHeight="1">
      <c r="A33" s="12" t="s">
        <v>34</v>
      </c>
      <c r="B33" s="13" t="s">
        <v>35</v>
      </c>
      <c r="C33" s="6">
        <f>SUM(C34:C46)</f>
        <v>277428</v>
      </c>
      <c r="D33" s="6">
        <f>SUM(D34:D46)</f>
        <v>0</v>
      </c>
      <c r="E33" s="6">
        <f aca="true" t="shared" si="1" ref="E33:E46">SUM(C33:D33)</f>
        <v>277428</v>
      </c>
    </row>
    <row r="34" spans="1:5" ht="13.5" customHeight="1">
      <c r="A34" s="12" t="s">
        <v>4</v>
      </c>
      <c r="B34" s="13" t="s">
        <v>36</v>
      </c>
      <c r="C34" s="6">
        <v>508</v>
      </c>
      <c r="D34" s="6">
        <v>0</v>
      </c>
      <c r="E34" s="6">
        <f t="shared" si="1"/>
        <v>508</v>
      </c>
    </row>
    <row r="35" spans="1:5" ht="13.5" customHeight="1">
      <c r="A35" s="12" t="s">
        <v>0</v>
      </c>
      <c r="B35" s="13" t="s">
        <v>23</v>
      </c>
      <c r="C35" s="6">
        <v>170000</v>
      </c>
      <c r="D35" s="6">
        <v>0</v>
      </c>
      <c r="E35" s="6">
        <f t="shared" si="1"/>
        <v>170000</v>
      </c>
    </row>
    <row r="36" spans="1:5" ht="13.5" customHeight="1">
      <c r="A36" s="12" t="s">
        <v>1</v>
      </c>
      <c r="B36" s="13" t="s">
        <v>24</v>
      </c>
      <c r="C36" s="6">
        <v>13500</v>
      </c>
      <c r="D36" s="6">
        <v>-91</v>
      </c>
      <c r="E36" s="6">
        <f t="shared" si="1"/>
        <v>13409</v>
      </c>
    </row>
    <row r="37" spans="1:5" ht="13.5" customHeight="1">
      <c r="A37" s="12" t="s">
        <v>2</v>
      </c>
      <c r="B37" s="13" t="s">
        <v>25</v>
      </c>
      <c r="C37" s="6">
        <v>32000</v>
      </c>
      <c r="D37" s="6">
        <v>0</v>
      </c>
      <c r="E37" s="6">
        <f t="shared" si="1"/>
        <v>32000</v>
      </c>
    </row>
    <row r="38" spans="1:5" ht="13.5" customHeight="1">
      <c r="A38" s="12" t="s">
        <v>3</v>
      </c>
      <c r="B38" s="13" t="s">
        <v>26</v>
      </c>
      <c r="C38" s="6">
        <v>4400</v>
      </c>
      <c r="D38" s="6">
        <v>0</v>
      </c>
      <c r="E38" s="6">
        <f t="shared" si="1"/>
        <v>4400</v>
      </c>
    </row>
    <row r="39" spans="1:5" ht="13.5" customHeight="1">
      <c r="A39" s="12" t="s">
        <v>12</v>
      </c>
      <c r="B39" s="13" t="s">
        <v>37</v>
      </c>
      <c r="C39" s="6">
        <v>11000</v>
      </c>
      <c r="D39" s="6">
        <v>0</v>
      </c>
      <c r="E39" s="6">
        <f t="shared" si="1"/>
        <v>11000</v>
      </c>
    </row>
    <row r="40" spans="1:5" ht="13.5" customHeight="1">
      <c r="A40" s="12" t="s">
        <v>6</v>
      </c>
      <c r="B40" s="13" t="s">
        <v>27</v>
      </c>
      <c r="C40" s="6">
        <v>10520</v>
      </c>
      <c r="D40" s="6">
        <v>47</v>
      </c>
      <c r="E40" s="6">
        <f t="shared" si="1"/>
        <v>10567</v>
      </c>
    </row>
    <row r="41" spans="1:5" ht="13.5" customHeight="1">
      <c r="A41" s="12" t="s">
        <v>38</v>
      </c>
      <c r="B41" s="13" t="s">
        <v>39</v>
      </c>
      <c r="C41" s="6">
        <v>100</v>
      </c>
      <c r="D41" s="6">
        <v>0</v>
      </c>
      <c r="E41" s="6">
        <f t="shared" si="1"/>
        <v>100</v>
      </c>
    </row>
    <row r="42" spans="1:5" ht="13.5" customHeight="1">
      <c r="A42" s="12" t="s">
        <v>7</v>
      </c>
      <c r="B42" s="13" t="s">
        <v>40</v>
      </c>
      <c r="C42" s="6">
        <v>14700</v>
      </c>
      <c r="D42" s="6">
        <v>0</v>
      </c>
      <c r="E42" s="6">
        <f t="shared" si="1"/>
        <v>14700</v>
      </c>
    </row>
    <row r="43" spans="1:5" ht="13.5" customHeight="1">
      <c r="A43" s="12" t="s">
        <v>9</v>
      </c>
      <c r="B43" s="13" t="s">
        <v>33</v>
      </c>
      <c r="C43" s="6">
        <v>12000</v>
      </c>
      <c r="D43" s="6">
        <v>0</v>
      </c>
      <c r="E43" s="6">
        <f t="shared" si="1"/>
        <v>12000</v>
      </c>
    </row>
    <row r="44" spans="1:5" ht="13.5" customHeight="1">
      <c r="A44" s="12" t="s">
        <v>10</v>
      </c>
      <c r="B44" s="13" t="s">
        <v>41</v>
      </c>
      <c r="C44" s="6">
        <v>900</v>
      </c>
      <c r="D44" s="6">
        <v>0</v>
      </c>
      <c r="E44" s="6">
        <f t="shared" si="1"/>
        <v>900</v>
      </c>
    </row>
    <row r="45" spans="1:5" ht="13.5" customHeight="1">
      <c r="A45" s="12" t="s">
        <v>5</v>
      </c>
      <c r="B45" s="13" t="s">
        <v>42</v>
      </c>
      <c r="C45" s="6">
        <v>6500</v>
      </c>
      <c r="D45" s="6">
        <v>0</v>
      </c>
      <c r="E45" s="6">
        <f t="shared" si="1"/>
        <v>6500</v>
      </c>
    </row>
    <row r="46" spans="1:5" ht="13.5" customHeight="1">
      <c r="A46" s="12" t="s">
        <v>43</v>
      </c>
      <c r="B46" s="13" t="s">
        <v>44</v>
      </c>
      <c r="C46" s="6">
        <v>1300</v>
      </c>
      <c r="D46" s="6">
        <v>44</v>
      </c>
      <c r="E46" s="6">
        <f t="shared" si="1"/>
        <v>1344</v>
      </c>
    </row>
    <row r="47" spans="1:5" ht="12" customHeight="1">
      <c r="A47" s="12"/>
      <c r="B47" s="13"/>
      <c r="C47" s="6"/>
      <c r="D47" s="6"/>
      <c r="E47" s="6"/>
    </row>
    <row r="48" spans="1:5" ht="13.5" customHeight="1">
      <c r="A48" s="12" t="s">
        <v>45</v>
      </c>
      <c r="B48" s="13" t="s">
        <v>46</v>
      </c>
      <c r="C48" s="6">
        <f>SUM(C49:C60)</f>
        <v>16791600</v>
      </c>
      <c r="D48" s="6">
        <f>SUM(D49:D60)</f>
        <v>0</v>
      </c>
      <c r="E48" s="6">
        <f aca="true" t="shared" si="2" ref="E48:E60">SUM(C48:D48)</f>
        <v>16791600</v>
      </c>
    </row>
    <row r="49" spans="1:5" ht="13.5" customHeight="1">
      <c r="A49" s="12" t="s">
        <v>47</v>
      </c>
      <c r="B49" s="13" t="s">
        <v>48</v>
      </c>
      <c r="C49" s="6">
        <v>16048200</v>
      </c>
      <c r="D49" s="6">
        <v>0</v>
      </c>
      <c r="E49" s="6">
        <f t="shared" si="2"/>
        <v>16048200</v>
      </c>
    </row>
    <row r="50" spans="1:5" ht="13.5" customHeight="1">
      <c r="A50" s="12" t="s">
        <v>0</v>
      </c>
      <c r="B50" s="13" t="s">
        <v>23</v>
      </c>
      <c r="C50" s="6">
        <v>200000</v>
      </c>
      <c r="D50" s="6">
        <v>0</v>
      </c>
      <c r="E50" s="6">
        <f t="shared" si="2"/>
        <v>200000</v>
      </c>
    </row>
    <row r="51" spans="1:5" ht="13.5" customHeight="1">
      <c r="A51" s="12" t="s">
        <v>1</v>
      </c>
      <c r="B51" s="13" t="s">
        <v>24</v>
      </c>
      <c r="C51" s="6">
        <v>12000</v>
      </c>
      <c r="D51" s="6">
        <v>-1163</v>
      </c>
      <c r="E51" s="6">
        <f t="shared" si="2"/>
        <v>10837</v>
      </c>
    </row>
    <row r="52" spans="1:5" ht="13.5" customHeight="1">
      <c r="A52" s="12" t="s">
        <v>2</v>
      </c>
      <c r="B52" s="13" t="s">
        <v>25</v>
      </c>
      <c r="C52" s="6">
        <v>292500</v>
      </c>
      <c r="D52" s="6">
        <v>0</v>
      </c>
      <c r="E52" s="6">
        <f t="shared" si="2"/>
        <v>292500</v>
      </c>
    </row>
    <row r="53" spans="1:5" ht="13.5" customHeight="1">
      <c r="A53" s="12" t="s">
        <v>3</v>
      </c>
      <c r="B53" s="13" t="s">
        <v>26</v>
      </c>
      <c r="C53" s="6">
        <v>5100</v>
      </c>
      <c r="D53" s="6">
        <v>0</v>
      </c>
      <c r="E53" s="6">
        <f t="shared" si="2"/>
        <v>5100</v>
      </c>
    </row>
    <row r="54" spans="1:5" ht="13.5" customHeight="1">
      <c r="A54" s="12" t="s">
        <v>6</v>
      </c>
      <c r="B54" s="13" t="s">
        <v>27</v>
      </c>
      <c r="C54" s="6">
        <v>100000</v>
      </c>
      <c r="D54" s="6">
        <v>0</v>
      </c>
      <c r="E54" s="6">
        <f t="shared" si="2"/>
        <v>100000</v>
      </c>
    </row>
    <row r="55" spans="1:5" ht="13.5" customHeight="1">
      <c r="A55" s="12" t="s">
        <v>7</v>
      </c>
      <c r="B55" s="13" t="s">
        <v>40</v>
      </c>
      <c r="C55" s="6">
        <v>6000</v>
      </c>
      <c r="D55" s="6">
        <v>1163</v>
      </c>
      <c r="E55" s="6">
        <f t="shared" si="2"/>
        <v>7163</v>
      </c>
    </row>
    <row r="56" spans="1:5" ht="13.5" customHeight="1">
      <c r="A56" s="12" t="s">
        <v>8</v>
      </c>
      <c r="B56" s="13" t="s">
        <v>49</v>
      </c>
      <c r="C56" s="6">
        <v>10000</v>
      </c>
      <c r="D56" s="6">
        <v>0</v>
      </c>
      <c r="E56" s="6">
        <f t="shared" si="2"/>
        <v>10000</v>
      </c>
    </row>
    <row r="57" spans="1:5" ht="13.5" customHeight="1">
      <c r="A57" s="12" t="s">
        <v>9</v>
      </c>
      <c r="B57" s="13" t="s">
        <v>33</v>
      </c>
      <c r="C57" s="6">
        <v>100000</v>
      </c>
      <c r="D57" s="6">
        <v>0</v>
      </c>
      <c r="E57" s="6">
        <f t="shared" si="2"/>
        <v>100000</v>
      </c>
    </row>
    <row r="58" spans="1:5" ht="13.5" customHeight="1">
      <c r="A58" s="12" t="s">
        <v>13</v>
      </c>
      <c r="B58" s="13" t="s">
        <v>50</v>
      </c>
      <c r="C58" s="6">
        <v>6000</v>
      </c>
      <c r="D58" s="6">
        <v>0</v>
      </c>
      <c r="E58" s="6">
        <f t="shared" si="2"/>
        <v>6000</v>
      </c>
    </row>
    <row r="59" spans="1:5" ht="13.5" customHeight="1">
      <c r="A59" s="12" t="s">
        <v>10</v>
      </c>
      <c r="B59" s="13" t="s">
        <v>51</v>
      </c>
      <c r="C59" s="6">
        <v>5000</v>
      </c>
      <c r="D59" s="6">
        <v>0</v>
      </c>
      <c r="E59" s="6">
        <f t="shared" si="2"/>
        <v>5000</v>
      </c>
    </row>
    <row r="60" spans="1:5" ht="13.5" customHeight="1">
      <c r="A60" s="12" t="s">
        <v>5</v>
      </c>
      <c r="B60" s="13" t="s">
        <v>42</v>
      </c>
      <c r="C60" s="6">
        <v>6800</v>
      </c>
      <c r="D60" s="6">
        <v>0</v>
      </c>
      <c r="E60" s="6">
        <f t="shared" si="2"/>
        <v>6800</v>
      </c>
    </row>
    <row r="61" spans="1:5" ht="12" customHeight="1">
      <c r="A61" s="12"/>
      <c r="B61" s="13"/>
      <c r="C61" s="6"/>
      <c r="D61" s="6"/>
      <c r="E61" s="6"/>
    </row>
    <row r="62" spans="1:5" ht="13.5" customHeight="1">
      <c r="A62" s="12" t="s">
        <v>52</v>
      </c>
      <c r="B62" s="13" t="s">
        <v>53</v>
      </c>
      <c r="C62" s="6">
        <f>SUM(C63)</f>
        <v>230177</v>
      </c>
      <c r="D62" s="6">
        <f>SUM(D63)</f>
        <v>0</v>
      </c>
      <c r="E62" s="6">
        <f>SUM(C62:D62)</f>
        <v>230177</v>
      </c>
    </row>
    <row r="63" spans="1:5" ht="13.5" customHeight="1">
      <c r="A63" s="12" t="s">
        <v>54</v>
      </c>
      <c r="B63" s="13" t="s">
        <v>55</v>
      </c>
      <c r="C63" s="6">
        <v>230177</v>
      </c>
      <c r="D63" s="6">
        <v>0</v>
      </c>
      <c r="E63" s="6">
        <f>SUM(C63:D63)</f>
        <v>230177</v>
      </c>
    </row>
    <row r="64" spans="1:5" ht="12.75" customHeight="1">
      <c r="A64" s="12"/>
      <c r="B64" s="13"/>
      <c r="C64" s="6"/>
      <c r="D64" s="6"/>
      <c r="E64" s="6"/>
    </row>
    <row r="65" spans="1:5" ht="13.5" customHeight="1">
      <c r="A65" s="12" t="s">
        <v>56</v>
      </c>
      <c r="B65" s="13" t="s">
        <v>57</v>
      </c>
      <c r="C65" s="6">
        <f>SUM(C66:C66)</f>
        <v>1876457</v>
      </c>
      <c r="D65" s="6">
        <f>SUM(D66:D66)</f>
        <v>0</v>
      </c>
      <c r="E65" s="6">
        <f aca="true" t="shared" si="3" ref="E65:E80">SUM(C65:D65)</f>
        <v>1876457</v>
      </c>
    </row>
    <row r="66" spans="1:5" ht="13.5" customHeight="1">
      <c r="A66" s="12" t="s">
        <v>47</v>
      </c>
      <c r="B66" s="13" t="s">
        <v>58</v>
      </c>
      <c r="C66" s="6">
        <v>1876457</v>
      </c>
      <c r="D66" s="6">
        <v>0</v>
      </c>
      <c r="E66" s="6">
        <f t="shared" si="3"/>
        <v>1876457</v>
      </c>
    </row>
    <row r="67" spans="1:5" ht="12" customHeight="1">
      <c r="A67" s="12"/>
      <c r="B67" s="13"/>
      <c r="C67" s="6"/>
      <c r="D67" s="6"/>
      <c r="E67" s="6"/>
    </row>
    <row r="68" spans="1:5" ht="13.5" customHeight="1">
      <c r="A68" s="12" t="s">
        <v>59</v>
      </c>
      <c r="B68" s="13" t="s">
        <v>60</v>
      </c>
      <c r="C68" s="6">
        <f>SUM(C69:C76)</f>
        <v>78500</v>
      </c>
      <c r="D68" s="6">
        <f>SUM(D69:D76)</f>
        <v>0</v>
      </c>
      <c r="E68" s="6">
        <f t="shared" si="3"/>
        <v>78500</v>
      </c>
    </row>
    <row r="69" spans="1:5" ht="13.5" customHeight="1">
      <c r="A69" s="12" t="s">
        <v>0</v>
      </c>
      <c r="B69" s="13" t="s">
        <v>23</v>
      </c>
      <c r="C69" s="6">
        <v>49300</v>
      </c>
      <c r="D69" s="6">
        <v>0</v>
      </c>
      <c r="E69" s="6">
        <f t="shared" si="3"/>
        <v>49300</v>
      </c>
    </row>
    <row r="70" spans="1:5" ht="13.5" customHeight="1">
      <c r="A70" s="12" t="s">
        <v>2</v>
      </c>
      <c r="B70" s="13" t="s">
        <v>25</v>
      </c>
      <c r="C70" s="6">
        <v>10600</v>
      </c>
      <c r="D70" s="6">
        <v>0</v>
      </c>
      <c r="E70" s="6">
        <f t="shared" si="3"/>
        <v>10600</v>
      </c>
    </row>
    <row r="71" spans="1:5" ht="13.5" customHeight="1">
      <c r="A71" s="12" t="s">
        <v>3</v>
      </c>
      <c r="B71" s="13" t="s">
        <v>26</v>
      </c>
      <c r="C71" s="6">
        <v>1400</v>
      </c>
      <c r="D71" s="6">
        <v>0</v>
      </c>
      <c r="E71" s="6">
        <f t="shared" si="3"/>
        <v>1400</v>
      </c>
    </row>
    <row r="72" spans="1:5" ht="13.5" customHeight="1">
      <c r="A72" s="12" t="s">
        <v>12</v>
      </c>
      <c r="B72" s="13" t="s">
        <v>37</v>
      </c>
      <c r="C72" s="6">
        <v>7000</v>
      </c>
      <c r="D72" s="6">
        <v>0</v>
      </c>
      <c r="E72" s="6">
        <f t="shared" si="3"/>
        <v>7000</v>
      </c>
    </row>
    <row r="73" spans="1:5" ht="13.5" customHeight="1">
      <c r="A73" s="12" t="s">
        <v>6</v>
      </c>
      <c r="B73" s="13" t="s">
        <v>27</v>
      </c>
      <c r="C73" s="6">
        <v>2600</v>
      </c>
      <c r="D73" s="6">
        <v>0</v>
      </c>
      <c r="E73" s="6">
        <f t="shared" si="3"/>
        <v>2600</v>
      </c>
    </row>
    <row r="74" spans="1:5" ht="13.5" customHeight="1">
      <c r="A74" s="12" t="s">
        <v>9</v>
      </c>
      <c r="B74" s="13" t="s">
        <v>33</v>
      </c>
      <c r="C74" s="6">
        <v>2200</v>
      </c>
      <c r="D74" s="6">
        <v>0</v>
      </c>
      <c r="E74" s="6">
        <f t="shared" si="3"/>
        <v>2200</v>
      </c>
    </row>
    <row r="75" spans="1:5" ht="13.5" customHeight="1">
      <c r="A75" s="12" t="s">
        <v>10</v>
      </c>
      <c r="B75" s="13" t="s">
        <v>51</v>
      </c>
      <c r="C75" s="6">
        <v>2700</v>
      </c>
      <c r="D75" s="6">
        <v>0</v>
      </c>
      <c r="E75" s="6">
        <f>SUM(C75:D75)</f>
        <v>2700</v>
      </c>
    </row>
    <row r="76" spans="1:5" ht="13.5" customHeight="1">
      <c r="A76" s="12" t="s">
        <v>5</v>
      </c>
      <c r="B76" s="13" t="s">
        <v>61</v>
      </c>
      <c r="C76" s="6">
        <v>2700</v>
      </c>
      <c r="D76" s="6">
        <v>0</v>
      </c>
      <c r="E76" s="6">
        <f>SUM(C76:D76)</f>
        <v>2700</v>
      </c>
    </row>
    <row r="77" spans="1:5" ht="27" customHeight="1">
      <c r="A77" s="2"/>
      <c r="B77" s="11" t="s">
        <v>62</v>
      </c>
      <c r="C77" s="3">
        <f>C78+C82+C85+C100+C107+C114+C141+C144</f>
        <v>5655673</v>
      </c>
      <c r="D77" s="3">
        <f>D78+D82+D85+D100+D107+D114+D141+D144</f>
        <v>0</v>
      </c>
      <c r="E77" s="3">
        <f t="shared" si="3"/>
        <v>5655673</v>
      </c>
    </row>
    <row r="78" spans="1:5" ht="13.5" customHeight="1">
      <c r="A78" s="12" t="s">
        <v>63</v>
      </c>
      <c r="B78" s="2" t="s">
        <v>64</v>
      </c>
      <c r="C78" s="6">
        <f>SUM(C79:C80)</f>
        <v>41386</v>
      </c>
      <c r="D78" s="6">
        <f>SUM(D79:D80)</f>
        <v>0</v>
      </c>
      <c r="E78" s="6">
        <f>SUM(C78:D78)</f>
        <v>41386</v>
      </c>
    </row>
    <row r="79" spans="1:5" ht="13.5" customHeight="1">
      <c r="A79" s="12" t="s">
        <v>9</v>
      </c>
      <c r="B79" s="2" t="s">
        <v>33</v>
      </c>
      <c r="C79" s="6">
        <v>37386</v>
      </c>
      <c r="D79" s="6">
        <v>0</v>
      </c>
      <c r="E79" s="6">
        <f>SUM(C79:D79)</f>
        <v>37386</v>
      </c>
    </row>
    <row r="80" spans="1:5" ht="13.5" customHeight="1">
      <c r="A80" s="12" t="s">
        <v>65</v>
      </c>
      <c r="B80" s="2" t="s">
        <v>66</v>
      </c>
      <c r="C80" s="6">
        <v>4000</v>
      </c>
      <c r="D80" s="6">
        <v>0</v>
      </c>
      <c r="E80" s="6">
        <f t="shared" si="3"/>
        <v>4000</v>
      </c>
    </row>
    <row r="81" spans="1:5" ht="12" customHeight="1">
      <c r="A81" s="12"/>
      <c r="B81" s="2"/>
      <c r="C81" s="6"/>
      <c r="D81" s="6"/>
      <c r="E81" s="6"/>
    </row>
    <row r="82" spans="1:5" ht="13.5" customHeight="1">
      <c r="A82" s="12" t="s">
        <v>67</v>
      </c>
      <c r="B82" s="2" t="s">
        <v>68</v>
      </c>
      <c r="C82" s="6">
        <f>SUM(C83)</f>
        <v>56000</v>
      </c>
      <c r="D82" s="6">
        <f>SUM(D83)</f>
        <v>0</v>
      </c>
      <c r="E82" s="6">
        <f>SUM(C82:D82)</f>
        <v>56000</v>
      </c>
    </row>
    <row r="83" spans="1:5" ht="13.5" customHeight="1">
      <c r="A83" s="12" t="s">
        <v>9</v>
      </c>
      <c r="B83" s="2" t="s">
        <v>33</v>
      </c>
      <c r="C83" s="6">
        <v>56000</v>
      </c>
      <c r="D83" s="6">
        <v>0</v>
      </c>
      <c r="E83" s="6">
        <f>SUM(C83:D83)</f>
        <v>56000</v>
      </c>
    </row>
    <row r="84" spans="1:5" ht="12" customHeight="1">
      <c r="A84" s="12"/>
      <c r="B84" s="2"/>
      <c r="C84" s="6"/>
      <c r="D84" s="6"/>
      <c r="E84" s="6"/>
    </row>
    <row r="85" spans="1:5" ht="13.5" customHeight="1">
      <c r="A85" s="12" t="s">
        <v>69</v>
      </c>
      <c r="B85" s="2" t="s">
        <v>70</v>
      </c>
      <c r="C85" s="6">
        <f>SUM(C86:C98)</f>
        <v>254506</v>
      </c>
      <c r="D85" s="6">
        <f>SUM(D86:D98)</f>
        <v>0</v>
      </c>
      <c r="E85" s="6">
        <f>SUM(C85:D85)</f>
        <v>254506</v>
      </c>
    </row>
    <row r="86" spans="1:5" ht="13.5" customHeight="1">
      <c r="A86" s="12" t="s">
        <v>0</v>
      </c>
      <c r="B86" s="2" t="s">
        <v>23</v>
      </c>
      <c r="C86" s="6">
        <v>43100</v>
      </c>
      <c r="D86" s="6">
        <v>0</v>
      </c>
      <c r="E86" s="6">
        <f>SUM(C86:D86)</f>
        <v>43100</v>
      </c>
    </row>
    <row r="87" spans="1:5" ht="13.5" customHeight="1">
      <c r="A87" s="12" t="s">
        <v>71</v>
      </c>
      <c r="B87" s="2" t="s">
        <v>72</v>
      </c>
      <c r="C87" s="6">
        <v>116000</v>
      </c>
      <c r="D87" s="6">
        <v>0</v>
      </c>
      <c r="E87" s="6">
        <f>SUM(C87:D87)</f>
        <v>116000</v>
      </c>
    </row>
    <row r="88" spans="1:5" ht="13.5" customHeight="1">
      <c r="A88" s="12" t="s">
        <v>1</v>
      </c>
      <c r="B88" s="2" t="s">
        <v>24</v>
      </c>
      <c r="C88" s="6">
        <v>11500</v>
      </c>
      <c r="D88" s="6">
        <v>0</v>
      </c>
      <c r="E88" s="6">
        <f aca="true" t="shared" si="4" ref="E88:E102">SUM(C88:D88)</f>
        <v>11500</v>
      </c>
    </row>
    <row r="89" spans="1:5" ht="13.5" customHeight="1">
      <c r="A89" s="12" t="s">
        <v>2</v>
      </c>
      <c r="B89" s="13" t="s">
        <v>25</v>
      </c>
      <c r="C89" s="6">
        <v>31000</v>
      </c>
      <c r="D89" s="6">
        <v>0</v>
      </c>
      <c r="E89" s="6">
        <f t="shared" si="4"/>
        <v>31000</v>
      </c>
    </row>
    <row r="90" spans="1:5" ht="13.5" customHeight="1">
      <c r="A90" s="12" t="s">
        <v>3</v>
      </c>
      <c r="B90" s="13" t="s">
        <v>26</v>
      </c>
      <c r="C90" s="6">
        <v>4200</v>
      </c>
      <c r="D90" s="6">
        <v>0</v>
      </c>
      <c r="E90" s="6">
        <f t="shared" si="4"/>
        <v>4200</v>
      </c>
    </row>
    <row r="91" spans="1:5" ht="13.5" customHeight="1">
      <c r="A91" s="12" t="s">
        <v>6</v>
      </c>
      <c r="B91" s="2" t="s">
        <v>27</v>
      </c>
      <c r="C91" s="6">
        <v>5000</v>
      </c>
      <c r="D91" s="6">
        <v>0</v>
      </c>
      <c r="E91" s="6">
        <f t="shared" si="4"/>
        <v>5000</v>
      </c>
    </row>
    <row r="92" spans="1:5" ht="13.5" customHeight="1">
      <c r="A92" s="12" t="s">
        <v>7</v>
      </c>
      <c r="B92" s="2" t="s">
        <v>40</v>
      </c>
      <c r="C92" s="6">
        <v>4000</v>
      </c>
      <c r="D92" s="6">
        <v>0</v>
      </c>
      <c r="E92" s="6">
        <f t="shared" si="4"/>
        <v>4000</v>
      </c>
    </row>
    <row r="93" spans="1:5" ht="13.5" customHeight="1">
      <c r="A93" s="12" t="s">
        <v>8</v>
      </c>
      <c r="B93" s="2" t="s">
        <v>49</v>
      </c>
      <c r="C93" s="6">
        <v>506</v>
      </c>
      <c r="D93" s="6">
        <v>0</v>
      </c>
      <c r="E93" s="6">
        <f t="shared" si="4"/>
        <v>506</v>
      </c>
    </row>
    <row r="94" spans="1:5" ht="13.5" customHeight="1">
      <c r="A94" s="12" t="s">
        <v>9</v>
      </c>
      <c r="B94" s="2" t="s">
        <v>33</v>
      </c>
      <c r="C94" s="6">
        <v>29000</v>
      </c>
      <c r="D94" s="6">
        <v>0</v>
      </c>
      <c r="E94" s="6">
        <f t="shared" si="4"/>
        <v>29000</v>
      </c>
    </row>
    <row r="95" spans="1:5" ht="13.5" customHeight="1">
      <c r="A95" s="12" t="s">
        <v>10</v>
      </c>
      <c r="B95" s="2" t="s">
        <v>51</v>
      </c>
      <c r="C95" s="6">
        <v>100</v>
      </c>
      <c r="D95" s="6">
        <v>0</v>
      </c>
      <c r="E95" s="6">
        <f t="shared" si="4"/>
        <v>100</v>
      </c>
    </row>
    <row r="96" spans="1:5" ht="13.5" customHeight="1">
      <c r="A96" s="12" t="s">
        <v>5</v>
      </c>
      <c r="B96" s="2" t="s">
        <v>42</v>
      </c>
      <c r="C96" s="6">
        <v>100</v>
      </c>
      <c r="D96" s="6">
        <v>0</v>
      </c>
      <c r="E96" s="6">
        <f t="shared" si="4"/>
        <v>100</v>
      </c>
    </row>
    <row r="97" spans="1:5" ht="13.5" customHeight="1">
      <c r="A97" s="12" t="s">
        <v>43</v>
      </c>
      <c r="B97" s="2" t="s">
        <v>44</v>
      </c>
      <c r="C97" s="6">
        <v>5000</v>
      </c>
      <c r="D97" s="6">
        <v>0</v>
      </c>
      <c r="E97" s="6">
        <f t="shared" si="4"/>
        <v>5000</v>
      </c>
    </row>
    <row r="98" spans="1:5" ht="13.5" customHeight="1">
      <c r="A98" s="12" t="s">
        <v>11</v>
      </c>
      <c r="B98" s="2" t="s">
        <v>73</v>
      </c>
      <c r="C98" s="6">
        <v>5000</v>
      </c>
      <c r="D98" s="6">
        <v>0</v>
      </c>
      <c r="E98" s="6">
        <f t="shared" si="4"/>
        <v>5000</v>
      </c>
    </row>
    <row r="99" spans="1:5" ht="13.5" customHeight="1">
      <c r="A99" s="12"/>
      <c r="B99" s="2"/>
      <c r="C99" s="6"/>
      <c r="D99" s="6"/>
      <c r="E99" s="6"/>
    </row>
    <row r="100" spans="1:5" ht="13.5" customHeight="1">
      <c r="A100" s="12" t="s">
        <v>74</v>
      </c>
      <c r="B100" s="2" t="s">
        <v>22</v>
      </c>
      <c r="C100" s="6">
        <f>SUM(C101:C105)</f>
        <v>170181</v>
      </c>
      <c r="D100" s="6">
        <f>SUM(D101:D105)</f>
        <v>0</v>
      </c>
      <c r="E100" s="6">
        <f t="shared" si="4"/>
        <v>170181</v>
      </c>
    </row>
    <row r="101" spans="1:5" ht="13.5" customHeight="1">
      <c r="A101" s="12" t="s">
        <v>0</v>
      </c>
      <c r="B101" s="13" t="s">
        <v>23</v>
      </c>
      <c r="C101" s="6">
        <v>131868</v>
      </c>
      <c r="D101" s="6">
        <v>0</v>
      </c>
      <c r="E101" s="6">
        <f t="shared" si="4"/>
        <v>131868</v>
      </c>
    </row>
    <row r="102" spans="1:5" ht="12" customHeight="1">
      <c r="A102" s="12" t="s">
        <v>1</v>
      </c>
      <c r="B102" s="13" t="s">
        <v>24</v>
      </c>
      <c r="C102" s="6">
        <v>10388</v>
      </c>
      <c r="D102" s="6">
        <v>0</v>
      </c>
      <c r="E102" s="6">
        <f t="shared" si="4"/>
        <v>10388</v>
      </c>
    </row>
    <row r="103" spans="1:5" ht="13.5" customHeight="1">
      <c r="A103" s="12" t="s">
        <v>2</v>
      </c>
      <c r="B103" s="13" t="s">
        <v>25</v>
      </c>
      <c r="C103" s="6">
        <v>23873</v>
      </c>
      <c r="D103" s="6">
        <v>0</v>
      </c>
      <c r="E103" s="6">
        <f>SUM(C103:D103)</f>
        <v>23873</v>
      </c>
    </row>
    <row r="104" spans="1:5" ht="13.5" customHeight="1">
      <c r="A104" s="12" t="s">
        <v>3</v>
      </c>
      <c r="B104" s="13" t="s">
        <v>26</v>
      </c>
      <c r="C104" s="6">
        <v>3916</v>
      </c>
      <c r="D104" s="6">
        <v>0</v>
      </c>
      <c r="E104" s="6">
        <f>SUM(C104:D104)</f>
        <v>3916</v>
      </c>
    </row>
    <row r="105" spans="1:5" ht="13.5" customHeight="1">
      <c r="A105" s="12" t="s">
        <v>6</v>
      </c>
      <c r="B105" s="13" t="s">
        <v>27</v>
      </c>
      <c r="C105" s="6">
        <v>136</v>
      </c>
      <c r="D105" s="6">
        <v>0</v>
      </c>
      <c r="E105" s="6">
        <f>SUM(C105:D105)</f>
        <v>136</v>
      </c>
    </row>
    <row r="106" spans="1:5" ht="13.5" customHeight="1">
      <c r="A106" s="12"/>
      <c r="B106" s="2"/>
      <c r="C106" s="6"/>
      <c r="D106" s="6"/>
      <c r="E106" s="6"/>
    </row>
    <row r="107" spans="1:5" ht="13.5" customHeight="1">
      <c r="A107" s="12" t="s">
        <v>75</v>
      </c>
      <c r="B107" s="2" t="s">
        <v>76</v>
      </c>
      <c r="C107" s="6">
        <f>SUM(C108:C112)</f>
        <v>19500</v>
      </c>
      <c r="D107" s="6">
        <f>SUM(D108:D112)</f>
        <v>0</v>
      </c>
      <c r="E107" s="6">
        <f>SUM(C107:D107)</f>
        <v>19500</v>
      </c>
    </row>
    <row r="108" spans="1:5" ht="12" customHeight="1">
      <c r="A108" s="12" t="s">
        <v>2</v>
      </c>
      <c r="B108" s="13" t="s">
        <v>25</v>
      </c>
      <c r="C108" s="6">
        <v>1500</v>
      </c>
      <c r="D108" s="6">
        <v>0</v>
      </c>
      <c r="E108" s="6">
        <f>SUM(C108:D108)</f>
        <v>1500</v>
      </c>
    </row>
    <row r="109" spans="1:5" ht="13.5" customHeight="1">
      <c r="A109" s="12" t="s">
        <v>3</v>
      </c>
      <c r="B109" s="13" t="s">
        <v>26</v>
      </c>
      <c r="C109" s="6">
        <v>200</v>
      </c>
      <c r="D109" s="6">
        <v>0</v>
      </c>
      <c r="E109" s="6">
        <f aca="true" t="shared" si="5" ref="E109:E142">SUM(C109:D109)</f>
        <v>200</v>
      </c>
    </row>
    <row r="110" spans="1:5" ht="13.5" customHeight="1">
      <c r="A110" s="12" t="s">
        <v>12</v>
      </c>
      <c r="B110" s="13" t="s">
        <v>30</v>
      </c>
      <c r="C110" s="6">
        <v>8800</v>
      </c>
      <c r="D110" s="6">
        <v>0</v>
      </c>
      <c r="E110" s="6">
        <f t="shared" si="5"/>
        <v>8800</v>
      </c>
    </row>
    <row r="111" spans="1:5" ht="13.5" customHeight="1">
      <c r="A111" s="12" t="s">
        <v>6</v>
      </c>
      <c r="B111" s="13" t="s">
        <v>77</v>
      </c>
      <c r="C111" s="6">
        <v>2500</v>
      </c>
      <c r="D111" s="6">
        <v>0</v>
      </c>
      <c r="E111" s="6">
        <f t="shared" si="5"/>
        <v>2500</v>
      </c>
    </row>
    <row r="112" spans="1:5" ht="13.5" customHeight="1">
      <c r="A112" s="12" t="s">
        <v>9</v>
      </c>
      <c r="B112" s="2" t="s">
        <v>33</v>
      </c>
      <c r="C112" s="6">
        <v>6500</v>
      </c>
      <c r="D112" s="6">
        <v>0</v>
      </c>
      <c r="E112" s="6">
        <f t="shared" si="5"/>
        <v>6500</v>
      </c>
    </row>
    <row r="113" spans="1:5" ht="13.5" customHeight="1">
      <c r="A113" s="12"/>
      <c r="B113" s="2"/>
      <c r="C113" s="6"/>
      <c r="D113" s="6"/>
      <c r="E113" s="6"/>
    </row>
    <row r="114" spans="1:5" ht="13.5" customHeight="1">
      <c r="A114" s="12" t="s">
        <v>78</v>
      </c>
      <c r="B114" s="2" t="s">
        <v>79</v>
      </c>
      <c r="C114" s="6">
        <f>SUM(C115:C139)</f>
        <v>4956000</v>
      </c>
      <c r="D114" s="6">
        <f>SUM(D115:D139)</f>
        <v>0</v>
      </c>
      <c r="E114" s="6">
        <f t="shared" si="5"/>
        <v>4956000</v>
      </c>
    </row>
    <row r="115" spans="1:5" ht="13.5" customHeight="1">
      <c r="A115" s="12" t="s">
        <v>80</v>
      </c>
      <c r="B115" s="2" t="s">
        <v>81</v>
      </c>
      <c r="C115" s="6">
        <v>388000</v>
      </c>
      <c r="D115" s="6">
        <v>0</v>
      </c>
      <c r="E115" s="6">
        <f t="shared" si="5"/>
        <v>388000</v>
      </c>
    </row>
    <row r="116" spans="1:5" ht="13.5" customHeight="1">
      <c r="A116" s="12" t="s">
        <v>0</v>
      </c>
      <c r="B116" s="2" t="s">
        <v>23</v>
      </c>
      <c r="C116" s="6">
        <v>9440</v>
      </c>
      <c r="D116" s="6">
        <v>0</v>
      </c>
      <c r="E116" s="6">
        <f t="shared" si="5"/>
        <v>9440</v>
      </c>
    </row>
    <row r="117" spans="1:5" ht="13.5" customHeight="1">
      <c r="A117" s="12" t="s">
        <v>71</v>
      </c>
      <c r="B117" s="2" t="s">
        <v>82</v>
      </c>
      <c r="C117" s="6">
        <v>17460</v>
      </c>
      <c r="D117" s="6">
        <v>0</v>
      </c>
      <c r="E117" s="6">
        <f t="shared" si="5"/>
        <v>17460</v>
      </c>
    </row>
    <row r="118" spans="1:5" ht="13.5" customHeight="1">
      <c r="A118" s="12" t="s">
        <v>1</v>
      </c>
      <c r="B118" s="2" t="s">
        <v>83</v>
      </c>
      <c r="C118" s="6">
        <v>2220</v>
      </c>
      <c r="D118" s="6">
        <v>0</v>
      </c>
      <c r="E118" s="6">
        <f t="shared" si="5"/>
        <v>2220</v>
      </c>
    </row>
    <row r="119" spans="1:5" ht="13.5" customHeight="1">
      <c r="A119" s="12" t="s">
        <v>84</v>
      </c>
      <c r="B119" s="2" t="s">
        <v>85</v>
      </c>
      <c r="C119" s="6">
        <v>3286560</v>
      </c>
      <c r="D119" s="6">
        <v>0</v>
      </c>
      <c r="E119" s="6">
        <f t="shared" si="5"/>
        <v>3286560</v>
      </c>
    </row>
    <row r="120" spans="1:5" ht="13.5" customHeight="1">
      <c r="A120" s="12" t="s">
        <v>86</v>
      </c>
      <c r="B120" s="2" t="s">
        <v>87</v>
      </c>
      <c r="C120" s="6">
        <v>172850</v>
      </c>
      <c r="D120" s="6">
        <v>0</v>
      </c>
      <c r="E120" s="6">
        <f t="shared" si="5"/>
        <v>172850</v>
      </c>
    </row>
    <row r="121" spans="1:5" ht="13.5" customHeight="1">
      <c r="A121" s="12" t="s">
        <v>88</v>
      </c>
      <c r="B121" s="2" t="s">
        <v>89</v>
      </c>
      <c r="C121" s="6">
        <v>276590</v>
      </c>
      <c r="D121" s="6">
        <v>0</v>
      </c>
      <c r="E121" s="6">
        <f t="shared" si="5"/>
        <v>276590</v>
      </c>
    </row>
    <row r="122" spans="1:5" ht="13.5" customHeight="1">
      <c r="A122" s="12" t="s">
        <v>90</v>
      </c>
      <c r="B122" s="2" t="s">
        <v>91</v>
      </c>
      <c r="C122" s="6">
        <v>20000</v>
      </c>
      <c r="D122" s="6">
        <v>0</v>
      </c>
      <c r="E122" s="6">
        <f t="shared" si="5"/>
        <v>20000</v>
      </c>
    </row>
    <row r="123" spans="1:5" ht="13.5" customHeight="1">
      <c r="A123" s="12" t="s">
        <v>2</v>
      </c>
      <c r="B123" s="13" t="s">
        <v>25</v>
      </c>
      <c r="C123" s="6">
        <v>6300</v>
      </c>
      <c r="D123" s="6">
        <v>0</v>
      </c>
      <c r="E123" s="6">
        <f t="shared" si="5"/>
        <v>6300</v>
      </c>
    </row>
    <row r="124" spans="1:5" ht="13.5" customHeight="1">
      <c r="A124" s="12" t="s">
        <v>3</v>
      </c>
      <c r="B124" s="13" t="s">
        <v>26</v>
      </c>
      <c r="C124" s="6">
        <v>700</v>
      </c>
      <c r="D124" s="6">
        <v>0</v>
      </c>
      <c r="E124" s="6">
        <f t="shared" si="5"/>
        <v>700</v>
      </c>
    </row>
    <row r="125" spans="1:5" ht="13.5" customHeight="1">
      <c r="A125" s="12" t="s">
        <v>12</v>
      </c>
      <c r="B125" s="2" t="s">
        <v>30</v>
      </c>
      <c r="C125" s="6">
        <v>10000</v>
      </c>
      <c r="D125" s="6">
        <v>0</v>
      </c>
      <c r="E125" s="6">
        <f t="shared" si="5"/>
        <v>10000</v>
      </c>
    </row>
    <row r="126" spans="1:5" ht="13.5" customHeight="1">
      <c r="A126" s="12" t="s">
        <v>92</v>
      </c>
      <c r="B126" s="2" t="s">
        <v>93</v>
      </c>
      <c r="C126" s="6">
        <v>250000</v>
      </c>
      <c r="D126" s="6">
        <v>0</v>
      </c>
      <c r="E126" s="6">
        <f t="shared" si="5"/>
        <v>250000</v>
      </c>
    </row>
    <row r="127" spans="1:5" ht="13.5" customHeight="1">
      <c r="A127" s="12" t="s">
        <v>6</v>
      </c>
      <c r="B127" s="2" t="s">
        <v>27</v>
      </c>
      <c r="C127" s="6">
        <v>147080</v>
      </c>
      <c r="D127" s="6">
        <v>0</v>
      </c>
      <c r="E127" s="6">
        <f t="shared" si="5"/>
        <v>147080</v>
      </c>
    </row>
    <row r="128" spans="1:5" ht="13.5" customHeight="1">
      <c r="A128" s="12" t="s">
        <v>94</v>
      </c>
      <c r="B128" s="2" t="s">
        <v>95</v>
      </c>
      <c r="C128" s="6">
        <v>5000</v>
      </c>
      <c r="D128" s="6">
        <v>0</v>
      </c>
      <c r="E128" s="6">
        <f t="shared" si="5"/>
        <v>5000</v>
      </c>
    </row>
    <row r="129" spans="1:5" ht="13.5" customHeight="1">
      <c r="A129" s="12" t="s">
        <v>7</v>
      </c>
      <c r="B129" s="2" t="s">
        <v>40</v>
      </c>
      <c r="C129" s="6">
        <v>130000</v>
      </c>
      <c r="D129" s="6">
        <v>0</v>
      </c>
      <c r="E129" s="6">
        <f t="shared" si="5"/>
        <v>130000</v>
      </c>
    </row>
    <row r="130" spans="1:5" ht="13.5" customHeight="1">
      <c r="A130" s="12" t="s">
        <v>8</v>
      </c>
      <c r="B130" s="2" t="s">
        <v>49</v>
      </c>
      <c r="C130" s="6">
        <v>40000</v>
      </c>
      <c r="D130" s="6">
        <v>0</v>
      </c>
      <c r="E130" s="6">
        <f t="shared" si="5"/>
        <v>40000</v>
      </c>
    </row>
    <row r="131" spans="1:5" ht="13.5" customHeight="1">
      <c r="A131" s="12" t="s">
        <v>96</v>
      </c>
      <c r="B131" s="2" t="s">
        <v>97</v>
      </c>
      <c r="C131" s="6">
        <v>26000</v>
      </c>
      <c r="D131" s="6">
        <v>0</v>
      </c>
      <c r="E131" s="6">
        <f t="shared" si="5"/>
        <v>26000</v>
      </c>
    </row>
    <row r="132" spans="1:5" ht="13.5" customHeight="1">
      <c r="A132" s="12" t="s">
        <v>9</v>
      </c>
      <c r="B132" s="2" t="s">
        <v>33</v>
      </c>
      <c r="C132" s="6">
        <v>100000</v>
      </c>
      <c r="D132" s="6">
        <v>0</v>
      </c>
      <c r="E132" s="6">
        <f t="shared" si="5"/>
        <v>100000</v>
      </c>
    </row>
    <row r="133" spans="1:5" ht="13.5" customHeight="1">
      <c r="A133" s="12" t="s">
        <v>13</v>
      </c>
      <c r="B133" s="13" t="s">
        <v>50</v>
      </c>
      <c r="C133" s="6">
        <v>3500</v>
      </c>
      <c r="D133" s="6">
        <v>0</v>
      </c>
      <c r="E133" s="6">
        <f t="shared" si="5"/>
        <v>3500</v>
      </c>
    </row>
    <row r="134" spans="1:5" ht="12.75">
      <c r="A134" s="12" t="s">
        <v>10</v>
      </c>
      <c r="B134" s="2" t="s">
        <v>51</v>
      </c>
      <c r="C134" s="6">
        <v>12000</v>
      </c>
      <c r="D134" s="6">
        <v>0</v>
      </c>
      <c r="E134" s="6">
        <f t="shared" si="5"/>
        <v>12000</v>
      </c>
    </row>
    <row r="135" spans="1:5" ht="12.75">
      <c r="A135" s="12" t="s">
        <v>15</v>
      </c>
      <c r="B135" s="2" t="s">
        <v>98</v>
      </c>
      <c r="C135" s="6">
        <v>4000</v>
      </c>
      <c r="D135" s="6">
        <v>0</v>
      </c>
      <c r="E135" s="6">
        <f>SUM(C135:D135)</f>
        <v>4000</v>
      </c>
    </row>
    <row r="136" spans="1:5" ht="12.75">
      <c r="A136" s="12" t="s">
        <v>5</v>
      </c>
      <c r="B136" s="2" t="s">
        <v>42</v>
      </c>
      <c r="C136" s="6">
        <v>2000</v>
      </c>
      <c r="D136" s="6">
        <v>0</v>
      </c>
      <c r="E136" s="6">
        <f t="shared" si="5"/>
        <v>2000</v>
      </c>
    </row>
    <row r="137" spans="1:5" ht="12.75">
      <c r="A137" s="12" t="s">
        <v>43</v>
      </c>
      <c r="B137" s="2" t="s">
        <v>44</v>
      </c>
      <c r="C137" s="6">
        <v>18500</v>
      </c>
      <c r="D137" s="6">
        <v>0</v>
      </c>
      <c r="E137" s="6">
        <f t="shared" si="5"/>
        <v>18500</v>
      </c>
    </row>
    <row r="138" spans="1:5" ht="12.75">
      <c r="A138" s="12" t="s">
        <v>99</v>
      </c>
      <c r="B138" s="2" t="s">
        <v>100</v>
      </c>
      <c r="C138" s="6">
        <v>800</v>
      </c>
      <c r="D138" s="6">
        <v>0</v>
      </c>
      <c r="E138" s="6">
        <f t="shared" si="5"/>
        <v>800</v>
      </c>
    </row>
    <row r="139" spans="1:5" ht="12.75">
      <c r="A139" s="12" t="s">
        <v>11</v>
      </c>
      <c r="B139" s="2" t="s">
        <v>73</v>
      </c>
      <c r="C139" s="6">
        <v>27000</v>
      </c>
      <c r="D139" s="6">
        <v>0</v>
      </c>
      <c r="E139" s="6">
        <f t="shared" si="5"/>
        <v>27000</v>
      </c>
    </row>
    <row r="140" spans="1:5" ht="12.75">
      <c r="A140" s="12"/>
      <c r="B140" s="2"/>
      <c r="C140" s="6"/>
      <c r="D140" s="6"/>
      <c r="E140" s="6"/>
    </row>
    <row r="141" spans="1:5" ht="12.75">
      <c r="A141" s="12" t="s">
        <v>101</v>
      </c>
      <c r="B141" s="2" t="s">
        <v>53</v>
      </c>
      <c r="C141" s="6">
        <f>SUM(C142)</f>
        <v>26100</v>
      </c>
      <c r="D141" s="6">
        <f>SUM(D142)</f>
        <v>0</v>
      </c>
      <c r="E141" s="6">
        <f t="shared" si="5"/>
        <v>26100</v>
      </c>
    </row>
    <row r="142" spans="1:5" ht="12.75">
      <c r="A142" s="12" t="s">
        <v>54</v>
      </c>
      <c r="B142" s="2" t="s">
        <v>55</v>
      </c>
      <c r="C142" s="6">
        <v>26100</v>
      </c>
      <c r="D142" s="6">
        <v>0</v>
      </c>
      <c r="E142" s="6">
        <f t="shared" si="5"/>
        <v>26100</v>
      </c>
    </row>
    <row r="143" spans="1:5" ht="12.75">
      <c r="A143" s="12"/>
      <c r="B143" s="2"/>
      <c r="C143" s="6"/>
      <c r="D143" s="6"/>
      <c r="E143" s="6"/>
    </row>
    <row r="144" spans="1:5" ht="12.75">
      <c r="A144" s="12" t="s">
        <v>102</v>
      </c>
      <c r="B144" s="2" t="s">
        <v>103</v>
      </c>
      <c r="C144" s="6">
        <f>SUM(C145:C153)</f>
        <v>132000</v>
      </c>
      <c r="D144" s="6">
        <f>SUM(D145:D153)</f>
        <v>0</v>
      </c>
      <c r="E144" s="6">
        <f aca="true" t="shared" si="6" ref="E144:E153">SUM(C144:D144)</f>
        <v>132000</v>
      </c>
    </row>
    <row r="145" spans="1:5" ht="12.75">
      <c r="A145" s="14" t="s">
        <v>0</v>
      </c>
      <c r="B145" s="13" t="s">
        <v>23</v>
      </c>
      <c r="C145" s="7">
        <v>62500</v>
      </c>
      <c r="D145" s="7">
        <v>0</v>
      </c>
      <c r="E145" s="6">
        <f t="shared" si="6"/>
        <v>62500</v>
      </c>
    </row>
    <row r="146" spans="1:5" ht="12.75">
      <c r="A146" s="14" t="s">
        <v>1</v>
      </c>
      <c r="B146" s="13" t="s">
        <v>24</v>
      </c>
      <c r="C146" s="7">
        <v>5600</v>
      </c>
      <c r="D146" s="7">
        <v>-311</v>
      </c>
      <c r="E146" s="6">
        <f t="shared" si="6"/>
        <v>5289</v>
      </c>
    </row>
    <row r="147" spans="1:5" ht="12.75">
      <c r="A147" s="14" t="s">
        <v>2</v>
      </c>
      <c r="B147" s="13" t="s">
        <v>25</v>
      </c>
      <c r="C147" s="7">
        <v>12000</v>
      </c>
      <c r="D147" s="7">
        <v>0</v>
      </c>
      <c r="E147" s="6">
        <f t="shared" si="6"/>
        <v>12000</v>
      </c>
    </row>
    <row r="148" spans="1:5" ht="12.75">
      <c r="A148" s="14" t="s">
        <v>3</v>
      </c>
      <c r="B148" s="13" t="s">
        <v>26</v>
      </c>
      <c r="C148" s="7">
        <v>1600</v>
      </c>
      <c r="D148" s="7">
        <v>0</v>
      </c>
      <c r="E148" s="6">
        <f t="shared" si="6"/>
        <v>1600</v>
      </c>
    </row>
    <row r="149" spans="1:5" ht="12.75">
      <c r="A149" s="14" t="s">
        <v>12</v>
      </c>
      <c r="B149" s="2" t="s">
        <v>37</v>
      </c>
      <c r="C149" s="7">
        <v>30000</v>
      </c>
      <c r="D149" s="7">
        <v>0</v>
      </c>
      <c r="E149" s="6">
        <f t="shared" si="6"/>
        <v>30000</v>
      </c>
    </row>
    <row r="150" spans="1:5" ht="12.75">
      <c r="A150" s="14" t="s">
        <v>6</v>
      </c>
      <c r="B150" s="2" t="s">
        <v>104</v>
      </c>
      <c r="C150" s="7">
        <v>6500</v>
      </c>
      <c r="D150" s="7">
        <v>311</v>
      </c>
      <c r="E150" s="6">
        <f t="shared" si="6"/>
        <v>6811</v>
      </c>
    </row>
    <row r="151" spans="1:5" ht="12.75">
      <c r="A151" s="14" t="s">
        <v>9</v>
      </c>
      <c r="B151" s="2" t="s">
        <v>33</v>
      </c>
      <c r="C151" s="7">
        <v>11500</v>
      </c>
      <c r="D151" s="7">
        <v>0</v>
      </c>
      <c r="E151" s="6">
        <f t="shared" si="6"/>
        <v>11500</v>
      </c>
    </row>
    <row r="152" spans="1:5" ht="12.75">
      <c r="A152" s="14" t="s">
        <v>10</v>
      </c>
      <c r="B152" s="2" t="s">
        <v>51</v>
      </c>
      <c r="C152" s="7">
        <v>100</v>
      </c>
      <c r="D152" s="7">
        <v>0</v>
      </c>
      <c r="E152" s="6">
        <f t="shared" si="6"/>
        <v>100</v>
      </c>
    </row>
    <row r="153" spans="1:5" ht="12.75">
      <c r="A153" s="14" t="s">
        <v>5</v>
      </c>
      <c r="B153" s="2" t="s">
        <v>42</v>
      </c>
      <c r="C153" s="7">
        <v>2200</v>
      </c>
      <c r="D153" s="7">
        <v>0</v>
      </c>
      <c r="E153" s="6">
        <f t="shared" si="6"/>
        <v>2200</v>
      </c>
    </row>
  </sheetData>
  <mergeCells count="1">
    <mergeCell ref="A5:E5"/>
  </mergeCells>
  <printOptions/>
  <pageMargins left="0.7874015748031497" right="0" top="0.5905511811023623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4-0221</cp:lastModifiedBy>
  <cp:lastPrinted>2006-04-07T10:56:43Z</cp:lastPrinted>
  <dcterms:created xsi:type="dcterms:W3CDTF">2004-01-06T13:57:52Z</dcterms:created>
  <dcterms:modified xsi:type="dcterms:W3CDTF">2006-05-19T12:08:24Z</dcterms:modified>
  <cp:category/>
  <cp:version/>
  <cp:contentType/>
  <cp:contentStatus/>
</cp:coreProperties>
</file>