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<sst xmlns="http://schemas.openxmlformats.org/spreadsheetml/2006/main" count="86" uniqueCount="82">
  <si>
    <t>L.p.</t>
  </si>
  <si>
    <t>WYSZCZEGÓLNIENIE</t>
  </si>
  <si>
    <t>O G Ó Ł E M = A + B</t>
  </si>
  <si>
    <t>A</t>
  </si>
  <si>
    <t>Razem zadania gminy</t>
  </si>
  <si>
    <t>1.</t>
  </si>
  <si>
    <t>Gimnazjum TOZP</t>
  </si>
  <si>
    <t>2.</t>
  </si>
  <si>
    <t>Katolicka Szkoła Podstawowa</t>
  </si>
  <si>
    <t>3.</t>
  </si>
  <si>
    <t>Przedszkola</t>
  </si>
  <si>
    <t>3.1.</t>
  </si>
  <si>
    <t>Przedszkole Niepubliczne Sióstr Salezjanek</t>
  </si>
  <si>
    <t>3.2.</t>
  </si>
  <si>
    <t>Przedszkole Niep. Im. Bł. Ed. Bojanowskiego</t>
  </si>
  <si>
    <t>3.3.</t>
  </si>
  <si>
    <t>Prywatne Przedszkole Magdaleny Jakubiak</t>
  </si>
  <si>
    <t>B</t>
  </si>
  <si>
    <t>Razem zadania powiatu</t>
  </si>
  <si>
    <t>Licea ogólnokształcące</t>
  </si>
  <si>
    <t>1.1.</t>
  </si>
  <si>
    <t>Liceum Ogólnokształcące TOZP</t>
  </si>
  <si>
    <t>1.2.</t>
  </si>
  <si>
    <t>Liceum Ogólnokształcące ,,Informatyk''</t>
  </si>
  <si>
    <t>1.3.</t>
  </si>
  <si>
    <t>1.4.</t>
  </si>
  <si>
    <t>1.5.</t>
  </si>
  <si>
    <t>1.6.</t>
  </si>
  <si>
    <t>Zaoczne LO dla Dorosłych GABOR</t>
  </si>
  <si>
    <t>Szkoły zawodowe</t>
  </si>
  <si>
    <t>2.1.</t>
  </si>
  <si>
    <t>2.2.</t>
  </si>
  <si>
    <t>2.3.</t>
  </si>
  <si>
    <t>Prywatne Policealne Studium Zawodowe</t>
  </si>
  <si>
    <t xml:space="preserve">Dział, rozdział </t>
  </si>
  <si>
    <t>Zmiana           + / -</t>
  </si>
  <si>
    <t>Plan przed zmianą</t>
  </si>
  <si>
    <t>Plan po zmianie</t>
  </si>
  <si>
    <t>1.7.</t>
  </si>
  <si>
    <t>Zaoczne LO LOGOS</t>
  </si>
  <si>
    <t>1.8.</t>
  </si>
  <si>
    <t>Zaoczne Liceum ZDZ</t>
  </si>
  <si>
    <t>Szkoły zawodowe LOGOS</t>
  </si>
  <si>
    <t>Licea profilowane</t>
  </si>
  <si>
    <t>Rady Miasta w Piotrkowie Tryb.</t>
  </si>
  <si>
    <t>801-80110  § 2540</t>
  </si>
  <si>
    <t>801-80101  § 2540</t>
  </si>
  <si>
    <t>801-80104  § 2540</t>
  </si>
  <si>
    <t>801-80120  § 2540</t>
  </si>
  <si>
    <t>Liceum Ogólnokształcące dla Dorosłych TOZP</t>
  </si>
  <si>
    <t>Prywatne LO dla Dorosłych - Kozińska</t>
  </si>
  <si>
    <t>Zaoczne Liceum Ogólnokształcące - ELBO</t>
  </si>
  <si>
    <t>1.9.</t>
  </si>
  <si>
    <t>Zaoczne Liceum Ogólnokształ. dla Dorosłych ALFA</t>
  </si>
  <si>
    <t>801-80123  § 2540</t>
  </si>
  <si>
    <t>801-80130  § 2540</t>
  </si>
  <si>
    <t>Szkoły zawodowe GABOR</t>
  </si>
  <si>
    <t>Szkoły zawodowe WIED</t>
  </si>
  <si>
    <t xml:space="preserve">Szkoły zawodowe INFORMATYK </t>
  </si>
  <si>
    <t>3.4.</t>
  </si>
  <si>
    <t>Szkoły zawodowe ZDZ</t>
  </si>
  <si>
    <t>3.5.</t>
  </si>
  <si>
    <t>Szkoły zawod. Towarzystwa Edukacji Bankowej</t>
  </si>
  <si>
    <t>3.6.</t>
  </si>
  <si>
    <t>3.7.</t>
  </si>
  <si>
    <t>3.8.</t>
  </si>
  <si>
    <t>Szkoły Menedżerów EKSPERT</t>
  </si>
  <si>
    <t>3.9.</t>
  </si>
  <si>
    <t xml:space="preserve">Policealne Studium Rachunkowości </t>
  </si>
  <si>
    <t>3.10.</t>
  </si>
  <si>
    <t>Studium Policealne ALFA</t>
  </si>
  <si>
    <t>3.11.</t>
  </si>
  <si>
    <t>Szkoły zawodowe ELBO</t>
  </si>
  <si>
    <t>3.12.</t>
  </si>
  <si>
    <t>Policealne Studium Farmaceutyczne ,,Omega''</t>
  </si>
  <si>
    <t>3.13.</t>
  </si>
  <si>
    <t>Policealna Szkoła Detektywów ,,O'CHIKARA''</t>
  </si>
  <si>
    <t>ZMIANY W PLANIE  DOTACJI  DLA POZOSTAŁYCH PODMIOTÓW POSIADAJĄCYCH UPRAWNIENIA PODMIOTÓW PUBLICZNYCH</t>
  </si>
  <si>
    <t>Liceum Profilowane Fund.A.F. Modrzewskiego</t>
  </si>
  <si>
    <t>Załącznik Nr  10</t>
  </si>
  <si>
    <t>do Uchwały Nr XLIII/753/05</t>
  </si>
  <si>
    <t>z dnia    30 listopada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</si>
</sst>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wrapText="1"/>
    </xf>
    <xf numFmtId="3" fontId="3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5.00390625" style="0" customWidth="1"/>
    <col min="2" max="2" width="44.125" style="0" customWidth="1"/>
    <col min="3" max="3" width="18.25390625" style="0" customWidth="1"/>
    <col min="4" max="5" width="11.625" style="0" customWidth="1"/>
    <col min="6" max="6" width="10.25390625" style="0" customWidth="1"/>
  </cols>
  <sheetData>
    <row r="1" ht="12.75">
      <c r="D1" s="12" t="s">
        <v>79</v>
      </c>
    </row>
    <row r="2" ht="12.75">
      <c r="D2" s="11" t="s">
        <v>80</v>
      </c>
    </row>
    <row r="3" ht="12.75">
      <c r="D3" s="11" t="s">
        <v>44</v>
      </c>
    </row>
    <row r="4" ht="12.75">
      <c r="D4" s="11" t="s">
        <v>81</v>
      </c>
    </row>
    <row r="5" ht="12.75">
      <c r="D5" s="11"/>
    </row>
    <row r="6" spans="1:6" ht="58.5" customHeight="1" thickBot="1">
      <c r="A6" s="38" t="s">
        <v>77</v>
      </c>
      <c r="B6" s="38"/>
      <c r="C6" s="38"/>
      <c r="D6" s="38"/>
      <c r="E6" s="38"/>
      <c r="F6" s="38"/>
    </row>
    <row r="7" spans="1:6" ht="33.75" customHeight="1">
      <c r="A7" s="28" t="s">
        <v>0</v>
      </c>
      <c r="B7" s="29" t="s">
        <v>1</v>
      </c>
      <c r="C7" s="29" t="s">
        <v>34</v>
      </c>
      <c r="D7" s="29" t="s">
        <v>36</v>
      </c>
      <c r="E7" s="29" t="s">
        <v>35</v>
      </c>
      <c r="F7" s="30" t="s">
        <v>37</v>
      </c>
    </row>
    <row r="8" spans="1:6" ht="11.25" customHeight="1">
      <c r="A8" s="31">
        <v>1</v>
      </c>
      <c r="B8" s="1">
        <v>2</v>
      </c>
      <c r="C8" s="1">
        <v>3</v>
      </c>
      <c r="D8" s="1">
        <v>4</v>
      </c>
      <c r="E8" s="1">
        <v>5</v>
      </c>
      <c r="F8" s="32">
        <v>6</v>
      </c>
    </row>
    <row r="9" spans="1:6" ht="30" customHeight="1">
      <c r="A9" s="13"/>
      <c r="B9" s="1" t="s">
        <v>2</v>
      </c>
      <c r="C9" s="3"/>
      <c r="D9" s="4">
        <f>D10+D17</f>
        <v>4450400</v>
      </c>
      <c r="E9" s="4">
        <f>E10+E17</f>
        <v>-373274</v>
      </c>
      <c r="F9" s="33">
        <f aca="true" t="shared" si="0" ref="F9:F40">D9+E9</f>
        <v>4077126</v>
      </c>
    </row>
    <row r="10" spans="1:6" s="12" customFormat="1" ht="24" customHeight="1">
      <c r="A10" s="14" t="s">
        <v>3</v>
      </c>
      <c r="B10" s="15" t="s">
        <v>4</v>
      </c>
      <c r="C10" s="16"/>
      <c r="D10" s="17">
        <f>SUM(D11:D12)</f>
        <v>625000</v>
      </c>
      <c r="E10" s="17">
        <f>SUM(E11:E16)</f>
        <v>-50000</v>
      </c>
      <c r="F10" s="34">
        <f t="shared" si="0"/>
        <v>575000</v>
      </c>
    </row>
    <row r="11" spans="1:6" ht="18" customHeight="1">
      <c r="A11" s="18" t="s">
        <v>5</v>
      </c>
      <c r="B11" s="5" t="s">
        <v>8</v>
      </c>
      <c r="C11" s="3" t="s">
        <v>46</v>
      </c>
      <c r="D11" s="6">
        <v>210000</v>
      </c>
      <c r="E11" s="6">
        <v>0</v>
      </c>
      <c r="F11" s="35">
        <f t="shared" si="0"/>
        <v>210000</v>
      </c>
    </row>
    <row r="12" spans="1:6" ht="18" customHeight="1">
      <c r="A12" s="18" t="s">
        <v>7</v>
      </c>
      <c r="B12" s="5" t="s">
        <v>10</v>
      </c>
      <c r="C12" s="3" t="s">
        <v>47</v>
      </c>
      <c r="D12" s="6">
        <f>SUM(D13:D15)</f>
        <v>415000</v>
      </c>
      <c r="E12" s="6">
        <f>SUM(E13:E15)</f>
        <v>0</v>
      </c>
      <c r="F12" s="35">
        <f t="shared" si="0"/>
        <v>415000</v>
      </c>
    </row>
    <row r="13" spans="1:6" ht="15" customHeight="1">
      <c r="A13" s="19" t="s">
        <v>30</v>
      </c>
      <c r="B13" s="7" t="s">
        <v>12</v>
      </c>
      <c r="C13" s="8"/>
      <c r="D13" s="9">
        <v>173200</v>
      </c>
      <c r="E13" s="9">
        <v>0</v>
      </c>
      <c r="F13" s="36">
        <f t="shared" si="0"/>
        <v>173200</v>
      </c>
    </row>
    <row r="14" spans="1:6" ht="15" customHeight="1">
      <c r="A14" s="19" t="s">
        <v>31</v>
      </c>
      <c r="B14" s="7" t="s">
        <v>14</v>
      </c>
      <c r="C14" s="8"/>
      <c r="D14" s="9">
        <v>170500</v>
      </c>
      <c r="E14" s="9">
        <v>0</v>
      </c>
      <c r="F14" s="36">
        <f t="shared" si="0"/>
        <v>170500</v>
      </c>
    </row>
    <row r="15" spans="1:6" ht="15" customHeight="1">
      <c r="A15" s="19" t="s">
        <v>32</v>
      </c>
      <c r="B15" s="7" t="s">
        <v>16</v>
      </c>
      <c r="C15" s="8"/>
      <c r="D15" s="9">
        <v>71300</v>
      </c>
      <c r="E15" s="9">
        <v>0</v>
      </c>
      <c r="F15" s="36">
        <f t="shared" si="0"/>
        <v>71300</v>
      </c>
    </row>
    <row r="16" spans="1:6" ht="18" customHeight="1">
      <c r="A16" s="18" t="s">
        <v>9</v>
      </c>
      <c r="B16" s="5" t="s">
        <v>6</v>
      </c>
      <c r="C16" s="3" t="s">
        <v>45</v>
      </c>
      <c r="D16" s="6">
        <v>333000</v>
      </c>
      <c r="E16" s="6">
        <v>-50000</v>
      </c>
      <c r="F16" s="35">
        <f>D16+E16</f>
        <v>283000</v>
      </c>
    </row>
    <row r="17" spans="1:6" s="12" customFormat="1" ht="24" customHeight="1">
      <c r="A17" s="26" t="s">
        <v>17</v>
      </c>
      <c r="B17" s="27" t="s">
        <v>18</v>
      </c>
      <c r="C17" s="16"/>
      <c r="D17" s="17">
        <f>D18+D28+D30</f>
        <v>3825400</v>
      </c>
      <c r="E17" s="17">
        <f>E18+E28+E30</f>
        <v>-323274</v>
      </c>
      <c r="F17" s="34">
        <f t="shared" si="0"/>
        <v>3502126</v>
      </c>
    </row>
    <row r="18" spans="1:6" ht="18" customHeight="1">
      <c r="A18" s="13" t="s">
        <v>5</v>
      </c>
      <c r="B18" s="2" t="s">
        <v>19</v>
      </c>
      <c r="C18" s="3" t="s">
        <v>48</v>
      </c>
      <c r="D18" s="6">
        <f>SUM(D19:D27)</f>
        <v>605000</v>
      </c>
      <c r="E18" s="6">
        <f>SUM(E19:E25)</f>
        <v>0</v>
      </c>
      <c r="F18" s="35">
        <f t="shared" si="0"/>
        <v>605000</v>
      </c>
    </row>
    <row r="19" spans="1:6" ht="15" customHeight="1">
      <c r="A19" s="20" t="s">
        <v>20</v>
      </c>
      <c r="B19" s="10" t="s">
        <v>21</v>
      </c>
      <c r="C19" s="8"/>
      <c r="D19" s="9">
        <v>181300</v>
      </c>
      <c r="E19" s="9">
        <v>0</v>
      </c>
      <c r="F19" s="36">
        <f t="shared" si="0"/>
        <v>181300</v>
      </c>
    </row>
    <row r="20" spans="1:6" ht="15" customHeight="1">
      <c r="A20" s="20" t="s">
        <v>22</v>
      </c>
      <c r="B20" s="10" t="s">
        <v>23</v>
      </c>
      <c r="C20" s="8"/>
      <c r="D20" s="9">
        <v>69600</v>
      </c>
      <c r="E20" s="9">
        <v>0</v>
      </c>
      <c r="F20" s="36">
        <f t="shared" si="0"/>
        <v>69600</v>
      </c>
    </row>
    <row r="21" spans="1:6" ht="15" customHeight="1">
      <c r="A21" s="20" t="s">
        <v>24</v>
      </c>
      <c r="B21" s="10" t="s">
        <v>49</v>
      </c>
      <c r="C21" s="8"/>
      <c r="D21" s="9">
        <v>41800</v>
      </c>
      <c r="E21" s="9">
        <v>0</v>
      </c>
      <c r="F21" s="36">
        <f t="shared" si="0"/>
        <v>41800</v>
      </c>
    </row>
    <row r="22" spans="1:6" ht="15" customHeight="1">
      <c r="A22" s="20" t="s">
        <v>25</v>
      </c>
      <c r="B22" s="10" t="s">
        <v>50</v>
      </c>
      <c r="C22" s="8"/>
      <c r="D22" s="9">
        <v>27400</v>
      </c>
      <c r="E22" s="9">
        <v>0</v>
      </c>
      <c r="F22" s="36">
        <f t="shared" si="0"/>
        <v>27400</v>
      </c>
    </row>
    <row r="23" spans="1:6" ht="15" customHeight="1">
      <c r="A23" s="20" t="s">
        <v>26</v>
      </c>
      <c r="B23" s="10" t="s">
        <v>51</v>
      </c>
      <c r="C23" s="8"/>
      <c r="D23" s="9">
        <v>61200</v>
      </c>
      <c r="E23" s="9">
        <v>0</v>
      </c>
      <c r="F23" s="36">
        <f t="shared" si="0"/>
        <v>61200</v>
      </c>
    </row>
    <row r="24" spans="1:6" ht="15" customHeight="1">
      <c r="A24" s="20" t="s">
        <v>27</v>
      </c>
      <c r="B24" s="10" t="s">
        <v>28</v>
      </c>
      <c r="C24" s="8"/>
      <c r="D24" s="9">
        <v>116600</v>
      </c>
      <c r="E24" s="9">
        <v>0</v>
      </c>
      <c r="F24" s="36">
        <f t="shared" si="0"/>
        <v>116600</v>
      </c>
    </row>
    <row r="25" spans="1:6" ht="15" customHeight="1">
      <c r="A25" s="20" t="s">
        <v>38</v>
      </c>
      <c r="B25" s="10" t="s">
        <v>39</v>
      </c>
      <c r="C25" s="8"/>
      <c r="D25" s="9">
        <v>59000</v>
      </c>
      <c r="E25" s="9">
        <v>0</v>
      </c>
      <c r="F25" s="36">
        <f>D25+E25</f>
        <v>59000</v>
      </c>
    </row>
    <row r="26" spans="1:6" ht="15" customHeight="1">
      <c r="A26" s="20" t="s">
        <v>40</v>
      </c>
      <c r="B26" s="10" t="s">
        <v>41</v>
      </c>
      <c r="C26" s="8"/>
      <c r="D26" s="9">
        <v>21600</v>
      </c>
      <c r="E26" s="6">
        <v>0</v>
      </c>
      <c r="F26" s="35">
        <f t="shared" si="0"/>
        <v>21600</v>
      </c>
    </row>
    <row r="27" spans="1:6" ht="15" customHeight="1">
      <c r="A27" s="20" t="s">
        <v>52</v>
      </c>
      <c r="B27" s="10" t="s">
        <v>53</v>
      </c>
      <c r="C27" s="8"/>
      <c r="D27" s="9">
        <v>26500</v>
      </c>
      <c r="E27" s="9">
        <v>0</v>
      </c>
      <c r="F27" s="36">
        <f t="shared" si="0"/>
        <v>26500</v>
      </c>
    </row>
    <row r="28" spans="1:6" ht="18" customHeight="1">
      <c r="A28" s="13" t="s">
        <v>7</v>
      </c>
      <c r="B28" s="2" t="s">
        <v>43</v>
      </c>
      <c r="C28" s="3" t="s">
        <v>54</v>
      </c>
      <c r="D28" s="6">
        <f>SUM(D29:D29)</f>
        <v>26400</v>
      </c>
      <c r="E28" s="9">
        <f>SUM(E29:E29)</f>
        <v>0</v>
      </c>
      <c r="F28" s="36">
        <f t="shared" si="0"/>
        <v>26400</v>
      </c>
    </row>
    <row r="29" spans="1:6" ht="15" customHeight="1">
      <c r="A29" s="20" t="s">
        <v>22</v>
      </c>
      <c r="B29" s="10" t="s">
        <v>78</v>
      </c>
      <c r="C29" s="8"/>
      <c r="D29" s="9">
        <v>26400</v>
      </c>
      <c r="E29" s="9">
        <v>0</v>
      </c>
      <c r="F29" s="36">
        <f t="shared" si="0"/>
        <v>26400</v>
      </c>
    </row>
    <row r="30" spans="1:6" ht="18" customHeight="1">
      <c r="A30" s="13" t="s">
        <v>9</v>
      </c>
      <c r="B30" s="2" t="s">
        <v>29</v>
      </c>
      <c r="C30" s="21" t="s">
        <v>55</v>
      </c>
      <c r="D30" s="6">
        <f>SUM(D31:D43)</f>
        <v>3194000</v>
      </c>
      <c r="E30" s="9">
        <f>SUM(E31:E43)</f>
        <v>-323274</v>
      </c>
      <c r="F30" s="36">
        <f t="shared" si="0"/>
        <v>2870726</v>
      </c>
    </row>
    <row r="31" spans="1:6" ht="15" customHeight="1">
      <c r="A31" s="20" t="s">
        <v>11</v>
      </c>
      <c r="B31" s="10" t="s">
        <v>56</v>
      </c>
      <c r="C31" s="8"/>
      <c r="D31" s="9">
        <v>1068800</v>
      </c>
      <c r="E31" s="9">
        <v>-135000</v>
      </c>
      <c r="F31" s="36">
        <f t="shared" si="0"/>
        <v>933800</v>
      </c>
    </row>
    <row r="32" spans="1:6" ht="15" customHeight="1">
      <c r="A32" s="20" t="s">
        <v>13</v>
      </c>
      <c r="B32" s="10" t="s">
        <v>57</v>
      </c>
      <c r="C32" s="8"/>
      <c r="D32" s="9">
        <v>330000</v>
      </c>
      <c r="E32" s="9">
        <v>-20000</v>
      </c>
      <c r="F32" s="36">
        <f t="shared" si="0"/>
        <v>310000</v>
      </c>
    </row>
    <row r="33" spans="1:6" ht="15" customHeight="1">
      <c r="A33" s="20" t="s">
        <v>15</v>
      </c>
      <c r="B33" s="10" t="s">
        <v>58</v>
      </c>
      <c r="C33" s="8"/>
      <c r="D33" s="9">
        <v>58800</v>
      </c>
      <c r="E33" s="9">
        <v>0</v>
      </c>
      <c r="F33" s="36">
        <f t="shared" si="0"/>
        <v>58800</v>
      </c>
    </row>
    <row r="34" spans="1:6" ht="15" customHeight="1">
      <c r="A34" s="20" t="s">
        <v>59</v>
      </c>
      <c r="B34" s="10" t="s">
        <v>60</v>
      </c>
      <c r="C34" s="8"/>
      <c r="D34" s="9">
        <v>193800</v>
      </c>
      <c r="E34" s="9">
        <v>-20000</v>
      </c>
      <c r="F34" s="36">
        <f t="shared" si="0"/>
        <v>173800</v>
      </c>
    </row>
    <row r="35" spans="1:6" ht="15" customHeight="1">
      <c r="A35" s="20" t="s">
        <v>61</v>
      </c>
      <c r="B35" s="10" t="s">
        <v>62</v>
      </c>
      <c r="C35" s="8"/>
      <c r="D35" s="9">
        <v>145000</v>
      </c>
      <c r="E35" s="9">
        <v>0</v>
      </c>
      <c r="F35" s="36">
        <f t="shared" si="0"/>
        <v>145000</v>
      </c>
    </row>
    <row r="36" spans="1:6" ht="15" customHeight="1">
      <c r="A36" s="20" t="s">
        <v>63</v>
      </c>
      <c r="B36" s="10" t="s">
        <v>33</v>
      </c>
      <c r="C36" s="8"/>
      <c r="D36" s="9">
        <v>25000</v>
      </c>
      <c r="E36" s="9">
        <v>0</v>
      </c>
      <c r="F36" s="36">
        <f t="shared" si="0"/>
        <v>25000</v>
      </c>
    </row>
    <row r="37" spans="1:6" ht="15" customHeight="1">
      <c r="A37" s="20" t="s">
        <v>64</v>
      </c>
      <c r="B37" s="10" t="s">
        <v>42</v>
      </c>
      <c r="C37" s="8"/>
      <c r="D37" s="9">
        <v>262500</v>
      </c>
      <c r="E37" s="9">
        <v>0</v>
      </c>
      <c r="F37" s="36">
        <f t="shared" si="0"/>
        <v>262500</v>
      </c>
    </row>
    <row r="38" spans="1:6" ht="15" customHeight="1">
      <c r="A38" s="20" t="s">
        <v>65</v>
      </c>
      <c r="B38" s="10" t="s">
        <v>66</v>
      </c>
      <c r="C38" s="8"/>
      <c r="D38" s="9">
        <v>106300</v>
      </c>
      <c r="E38" s="9">
        <v>-20000</v>
      </c>
      <c r="F38" s="36">
        <f t="shared" si="0"/>
        <v>86300</v>
      </c>
    </row>
    <row r="39" spans="1:6" ht="15" customHeight="1">
      <c r="A39" s="20" t="s">
        <v>67</v>
      </c>
      <c r="B39" s="10" t="s">
        <v>68</v>
      </c>
      <c r="C39" s="8"/>
      <c r="D39" s="9">
        <v>137500</v>
      </c>
      <c r="E39" s="9">
        <v>0</v>
      </c>
      <c r="F39" s="36">
        <f t="shared" si="0"/>
        <v>137500</v>
      </c>
    </row>
    <row r="40" spans="1:6" ht="15" customHeight="1">
      <c r="A40" s="20" t="s">
        <v>69</v>
      </c>
      <c r="B40" s="10" t="s">
        <v>70</v>
      </c>
      <c r="C40" s="8"/>
      <c r="D40" s="9">
        <v>106300</v>
      </c>
      <c r="E40" s="9">
        <v>-63274</v>
      </c>
      <c r="F40" s="36">
        <f t="shared" si="0"/>
        <v>43026</v>
      </c>
    </row>
    <row r="41" spans="1:6" ht="15" customHeight="1">
      <c r="A41" s="20" t="s">
        <v>71</v>
      </c>
      <c r="B41" s="10" t="s">
        <v>72</v>
      </c>
      <c r="C41" s="8"/>
      <c r="D41" s="9">
        <v>425000</v>
      </c>
      <c r="E41" s="9">
        <v>-65000</v>
      </c>
      <c r="F41" s="36">
        <f>D41+E41</f>
        <v>360000</v>
      </c>
    </row>
    <row r="42" spans="1:6" ht="15" customHeight="1">
      <c r="A42" s="20" t="s">
        <v>73</v>
      </c>
      <c r="B42" s="10" t="s">
        <v>74</v>
      </c>
      <c r="C42" s="8"/>
      <c r="D42" s="9">
        <v>35000</v>
      </c>
      <c r="E42" s="9">
        <v>0</v>
      </c>
      <c r="F42" s="36">
        <f>D42+E42</f>
        <v>35000</v>
      </c>
    </row>
    <row r="43" spans="1:6" ht="15" customHeight="1" thickBot="1">
      <c r="A43" s="22" t="s">
        <v>75</v>
      </c>
      <c r="B43" s="23" t="s">
        <v>76</v>
      </c>
      <c r="C43" s="24"/>
      <c r="D43" s="25">
        <v>300000</v>
      </c>
      <c r="E43" s="25">
        <v>0</v>
      </c>
      <c r="F43" s="37">
        <f>D43+E43</f>
        <v>300000</v>
      </c>
    </row>
  </sheetData>
  <mergeCells count="1">
    <mergeCell ref="A6:F6"/>
  </mergeCells>
  <printOptions/>
  <pageMargins left="0.2362204724409449" right="0" top="0" bottom="0.7086614173228347" header="0.5118110236220472" footer="0.1968503937007874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2005-12-01T11:47:32Z</cp:lastPrinted>
  <dcterms:created xsi:type="dcterms:W3CDTF">2003-12-05T10:46:15Z</dcterms:created>
  <dcterms:modified xsi:type="dcterms:W3CDTF">2005-12-13T07:15:38Z</dcterms:modified>
  <cp:category/>
  <cp:version/>
  <cp:contentType/>
  <cp:contentStatus/>
</cp:coreProperties>
</file>