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<sst xmlns="http://schemas.openxmlformats.org/spreadsheetml/2006/main" count="155" uniqueCount="78">
  <si>
    <t>Klasyfikacja budzetowa</t>
  </si>
  <si>
    <t>urzędy wojewódzkie</t>
  </si>
  <si>
    <t xml:space="preserve">urzędy naczelnych organów władzy </t>
  </si>
  <si>
    <t>obrona cywilna</t>
  </si>
  <si>
    <t>ośrodki wsparcia</t>
  </si>
  <si>
    <t>składki na ubezpieczenia zdrowotne</t>
  </si>
  <si>
    <t>zasiłki i pomoc w naturze</t>
  </si>
  <si>
    <t>usługi opiekuńcze</t>
  </si>
  <si>
    <t>gospodarka gruntami i nieruchomościami</t>
  </si>
  <si>
    <t>prace geodezyjne i kartograficzne</t>
  </si>
  <si>
    <t>nadzór budowalny</t>
  </si>
  <si>
    <t>komisje poborowe</t>
  </si>
  <si>
    <t>zespoły ds. orzekania o stopniu niepełnosprawności</t>
  </si>
  <si>
    <t>W Y D A T K I</t>
  </si>
  <si>
    <t>A + B = WYDATKI  OGÓŁEM</t>
  </si>
  <si>
    <t>A. Wydatki dotyczące zadań zleconych gminie</t>
  </si>
  <si>
    <t xml:space="preserve">750-75011  </t>
  </si>
  <si>
    <t>§ 4010</t>
  </si>
  <si>
    <t>§ 4040</t>
  </si>
  <si>
    <t>§ 4110</t>
  </si>
  <si>
    <t>§ 4120</t>
  </si>
  <si>
    <t>§ 4210</t>
  </si>
  <si>
    <t xml:space="preserve">751-75101  </t>
  </si>
  <si>
    <t>§ 4300</t>
  </si>
  <si>
    <t xml:space="preserve">754-75414  </t>
  </si>
  <si>
    <t>§ 3020</t>
  </si>
  <si>
    <t>§ 4220</t>
  </si>
  <si>
    <t>§ 4230</t>
  </si>
  <si>
    <t>§ 4260</t>
  </si>
  <si>
    <t>§ 4270</t>
  </si>
  <si>
    <t>§ 4410</t>
  </si>
  <si>
    <t>§ 4430</t>
  </si>
  <si>
    <t>§ 4440</t>
  </si>
  <si>
    <t>§ 4130</t>
  </si>
  <si>
    <t>§ 3110</t>
  </si>
  <si>
    <t>§ 4020</t>
  </si>
  <si>
    <t>§ 4480</t>
  </si>
  <si>
    <t xml:space="preserve">700-70005  </t>
  </si>
  <si>
    <t xml:space="preserve">710-71013  </t>
  </si>
  <si>
    <t xml:space="preserve">710-71015 </t>
  </si>
  <si>
    <t>§ 6060</t>
  </si>
  <si>
    <t xml:space="preserve">750-75011 </t>
  </si>
  <si>
    <t xml:space="preserve">750-75045  </t>
  </si>
  <si>
    <t xml:space="preserve">754-75411  </t>
  </si>
  <si>
    <t>§ 4050</t>
  </si>
  <si>
    <t>§ 4060</t>
  </si>
  <si>
    <t>§ 4070</t>
  </si>
  <si>
    <t>§ 4080</t>
  </si>
  <si>
    <t>§ 4500</t>
  </si>
  <si>
    <t>§ 4520</t>
  </si>
  <si>
    <t xml:space="preserve">851-85156 </t>
  </si>
  <si>
    <t xml:space="preserve">853-85321 </t>
  </si>
  <si>
    <t>B. Wydatki dotyczące zadań zleconych powiatowi</t>
  </si>
  <si>
    <t>852-85203</t>
  </si>
  <si>
    <t xml:space="preserve">852-85213  </t>
  </si>
  <si>
    <t xml:space="preserve">852-85228  </t>
  </si>
  <si>
    <t>§ 4280</t>
  </si>
  <si>
    <t>852-85212</t>
  </si>
  <si>
    <t>świadczenia rodzinne</t>
  </si>
  <si>
    <t>Rady Miasta Piotrkowa Tryb.</t>
  </si>
  <si>
    <t>§ 4170</t>
  </si>
  <si>
    <t>852-85214</t>
  </si>
  <si>
    <t>§ 4610</t>
  </si>
  <si>
    <t>§ 3070</t>
  </si>
  <si>
    <t>§ 4180</t>
  </si>
  <si>
    <t>komendy powiatowe PSP</t>
  </si>
  <si>
    <t>ZMIANY W PLANIE  WYDATKÓW  NA ZADANIA  Z  ZAKRESU  ADMINISTRACJI RZĄDOWEJ  ORAZ INNE ZADANIA ZLECONE  USTAWAMI MIASTU</t>
  </si>
  <si>
    <t>Plan przez zmianą</t>
  </si>
  <si>
    <t>Zmiana + / -</t>
  </si>
  <si>
    <t>Plan po zmianie</t>
  </si>
  <si>
    <t>921-92195</t>
  </si>
  <si>
    <t>pozostała działalność w kulturze</t>
  </si>
  <si>
    <t>§ 2550</t>
  </si>
  <si>
    <t>§ 2480</t>
  </si>
  <si>
    <t>§ 4590</t>
  </si>
  <si>
    <t>Załącznik Nr 5</t>
  </si>
  <si>
    <t>do Uchwały Nr XXXIX/582/05</t>
  </si>
  <si>
    <t>z dnia  29 czewrca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</si>
</sst>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5"/>
  <sheetViews>
    <sheetView tabSelected="1" zoomScale="125" zoomScaleNormal="125" workbookViewId="0" topLeftCell="A1">
      <selection activeCell="A5" sqref="A5:E5"/>
    </sheetView>
  </sheetViews>
  <sheetFormatPr defaultColWidth="9.00390625" defaultRowHeight="12.75"/>
  <cols>
    <col min="1" max="1" width="13.875" style="0" customWidth="1"/>
    <col min="2" max="2" width="50.75390625" style="0" customWidth="1"/>
    <col min="3" max="3" width="12.875" style="0" customWidth="1"/>
    <col min="4" max="4" width="8.75390625" style="0" customWidth="1"/>
    <col min="5" max="5" width="12.25390625" style="0" customWidth="1"/>
  </cols>
  <sheetData>
    <row r="1" spans="1:5" ht="12.75">
      <c r="A1" s="5"/>
      <c r="B1" s="5"/>
      <c r="C1" s="15" t="s">
        <v>75</v>
      </c>
      <c r="D1" s="15"/>
      <c r="E1" s="15"/>
    </row>
    <row r="2" spans="3:5" ht="12.75">
      <c r="C2" s="15" t="s">
        <v>76</v>
      </c>
      <c r="D2" s="15"/>
      <c r="E2" s="15"/>
    </row>
    <row r="3" spans="3:5" ht="12.75">
      <c r="C3" s="15" t="s">
        <v>59</v>
      </c>
      <c r="D3" s="15"/>
      <c r="E3" s="15"/>
    </row>
    <row r="4" spans="3:5" ht="12.75">
      <c r="C4" s="15" t="s">
        <v>77</v>
      </c>
      <c r="D4" s="15"/>
      <c r="E4" s="15"/>
    </row>
    <row r="5" spans="1:5" ht="54" customHeight="1">
      <c r="A5" s="14" t="s">
        <v>66</v>
      </c>
      <c r="B5" s="14"/>
      <c r="C5" s="14"/>
      <c r="D5" s="14"/>
      <c r="E5" s="14"/>
    </row>
    <row r="6" spans="1:5" ht="35.25" customHeight="1">
      <c r="A6" s="1" t="s">
        <v>0</v>
      </c>
      <c r="B6" s="1" t="s">
        <v>13</v>
      </c>
      <c r="C6" s="13" t="s">
        <v>67</v>
      </c>
      <c r="D6" s="13" t="s">
        <v>68</v>
      </c>
      <c r="E6" s="13" t="s">
        <v>69</v>
      </c>
    </row>
    <row r="7" spans="1:5" ht="13.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</row>
    <row r="8" spans="1:5" ht="29.25" customHeight="1">
      <c r="A8" s="3"/>
      <c r="B8" s="1" t="s">
        <v>14</v>
      </c>
      <c r="C8" s="10">
        <f>C9+C73</f>
        <v>20634763</v>
      </c>
      <c r="D8" s="10">
        <f>D9+D73</f>
        <v>9014</v>
      </c>
      <c r="E8" s="10">
        <f>SUM(C8:D8)</f>
        <v>20643777</v>
      </c>
    </row>
    <row r="9" spans="1:5" ht="22.5" customHeight="1">
      <c r="A9" s="3"/>
      <c r="B9" s="4" t="s">
        <v>15</v>
      </c>
      <c r="C9" s="10">
        <f>C10+C17+C23+C26+C43+C54+C57+C60+C70</f>
        <v>15125538</v>
      </c>
      <c r="D9" s="10">
        <f>D10+D17+D23+D26+D43+D50+D53+D55+D70</f>
        <v>0</v>
      </c>
      <c r="E9" s="10">
        <f>SUM(C9:D9)</f>
        <v>15125538</v>
      </c>
    </row>
    <row r="10" spans="1:5" s="9" customFormat="1" ht="13.5" customHeight="1">
      <c r="A10" s="6" t="s">
        <v>16</v>
      </c>
      <c r="B10" s="7" t="s">
        <v>1</v>
      </c>
      <c r="C10" s="11">
        <f>SUM(C11:C15)</f>
        <v>438592</v>
      </c>
      <c r="D10" s="11">
        <f>SUM(D11:D15)</f>
        <v>0</v>
      </c>
      <c r="E10" s="11">
        <f aca="true" t="shared" si="0" ref="E10:E15">SUM(C10:D10)</f>
        <v>438592</v>
      </c>
    </row>
    <row r="11" spans="1:5" s="9" customFormat="1" ht="13.5" customHeight="1">
      <c r="A11" s="6" t="s">
        <v>17</v>
      </c>
      <c r="B11" s="7"/>
      <c r="C11" s="11">
        <v>338369</v>
      </c>
      <c r="D11" s="11">
        <v>0</v>
      </c>
      <c r="E11" s="11">
        <f t="shared" si="0"/>
        <v>338369</v>
      </c>
    </row>
    <row r="12" spans="1:5" s="9" customFormat="1" ht="13.5" customHeight="1">
      <c r="A12" s="6" t="s">
        <v>18</v>
      </c>
      <c r="B12" s="7"/>
      <c r="C12" s="11">
        <v>29857</v>
      </c>
      <c r="D12" s="11">
        <v>0</v>
      </c>
      <c r="E12" s="11">
        <f t="shared" si="0"/>
        <v>29857</v>
      </c>
    </row>
    <row r="13" spans="1:5" s="9" customFormat="1" ht="13.5" customHeight="1">
      <c r="A13" s="6" t="s">
        <v>19</v>
      </c>
      <c r="B13" s="7"/>
      <c r="C13" s="11">
        <v>60766</v>
      </c>
      <c r="D13" s="11">
        <v>0</v>
      </c>
      <c r="E13" s="11">
        <f t="shared" si="0"/>
        <v>60766</v>
      </c>
    </row>
    <row r="14" spans="1:5" s="9" customFormat="1" ht="13.5" customHeight="1">
      <c r="A14" s="6" t="s">
        <v>20</v>
      </c>
      <c r="B14" s="7"/>
      <c r="C14" s="11">
        <v>8800</v>
      </c>
      <c r="D14" s="11">
        <v>0</v>
      </c>
      <c r="E14" s="11">
        <f t="shared" si="0"/>
        <v>8800</v>
      </c>
    </row>
    <row r="15" spans="1:5" ht="13.5" customHeight="1">
      <c r="A15" s="6" t="s">
        <v>21</v>
      </c>
      <c r="B15" s="7"/>
      <c r="C15" s="11">
        <v>800</v>
      </c>
      <c r="D15" s="11">
        <v>0</v>
      </c>
      <c r="E15" s="11">
        <f t="shared" si="0"/>
        <v>800</v>
      </c>
    </row>
    <row r="16" spans="1:5" ht="13.5" customHeight="1">
      <c r="A16" s="6"/>
      <c r="B16" s="7"/>
      <c r="C16" s="11"/>
      <c r="D16" s="11"/>
      <c r="E16" s="11"/>
    </row>
    <row r="17" spans="1:5" s="9" customFormat="1" ht="13.5" customHeight="1">
      <c r="A17" s="6" t="s">
        <v>22</v>
      </c>
      <c r="B17" s="7" t="s">
        <v>2</v>
      </c>
      <c r="C17" s="11">
        <f>SUM(C18:C21)</f>
        <v>12937</v>
      </c>
      <c r="D17" s="11">
        <f>SUM(D18:D21)</f>
        <v>0</v>
      </c>
      <c r="E17" s="11">
        <f>SUM(C17:D17)</f>
        <v>12937</v>
      </c>
    </row>
    <row r="18" spans="1:5" s="9" customFormat="1" ht="13.5" customHeight="1">
      <c r="A18" s="6" t="s">
        <v>19</v>
      </c>
      <c r="B18" s="7"/>
      <c r="C18" s="11">
        <v>1900</v>
      </c>
      <c r="D18" s="11">
        <v>0</v>
      </c>
      <c r="E18" s="11">
        <f>SUM(C18:D18)</f>
        <v>1900</v>
      </c>
    </row>
    <row r="19" spans="1:5" s="9" customFormat="1" ht="13.5" customHeight="1">
      <c r="A19" s="6" t="s">
        <v>20</v>
      </c>
      <c r="B19" s="7"/>
      <c r="C19" s="11">
        <v>300</v>
      </c>
      <c r="D19" s="11">
        <v>0</v>
      </c>
      <c r="E19" s="11">
        <f>SUM(C19:D19)</f>
        <v>300</v>
      </c>
    </row>
    <row r="20" spans="1:5" s="9" customFormat="1" ht="13.5" customHeight="1">
      <c r="A20" s="6" t="s">
        <v>60</v>
      </c>
      <c r="B20" s="7"/>
      <c r="C20" s="11">
        <v>10537</v>
      </c>
      <c r="D20" s="11">
        <v>0</v>
      </c>
      <c r="E20" s="11">
        <f>SUM(C20:D20)</f>
        <v>10537</v>
      </c>
    </row>
    <row r="21" spans="1:5" ht="13.5" customHeight="1">
      <c r="A21" s="6" t="s">
        <v>21</v>
      </c>
      <c r="B21" s="7"/>
      <c r="C21" s="11">
        <v>200</v>
      </c>
      <c r="D21" s="11">
        <v>0</v>
      </c>
      <c r="E21" s="11">
        <f>SUM(C21:D21)</f>
        <v>200</v>
      </c>
    </row>
    <row r="22" spans="1:5" ht="13.5" customHeight="1">
      <c r="A22" s="6"/>
      <c r="B22" s="7"/>
      <c r="C22" s="11"/>
      <c r="D22" s="11"/>
      <c r="E22" s="11"/>
    </row>
    <row r="23" spans="1:5" s="9" customFormat="1" ht="13.5" customHeight="1">
      <c r="A23" s="6" t="s">
        <v>24</v>
      </c>
      <c r="B23" s="7" t="s">
        <v>3</v>
      </c>
      <c r="C23" s="11">
        <f>SUM(C24)</f>
        <v>3000</v>
      </c>
      <c r="D23" s="11">
        <f>SUM(D24)</f>
        <v>0</v>
      </c>
      <c r="E23" s="11">
        <f>SUM(C23:D23)</f>
        <v>3000</v>
      </c>
    </row>
    <row r="24" spans="1:5" s="9" customFormat="1" ht="13.5" customHeight="1">
      <c r="A24" s="6" t="s">
        <v>23</v>
      </c>
      <c r="B24" s="7"/>
      <c r="C24" s="11">
        <v>3000</v>
      </c>
      <c r="D24" s="11">
        <v>0</v>
      </c>
      <c r="E24" s="11">
        <f>SUM(C24:D24)</f>
        <v>3000</v>
      </c>
    </row>
    <row r="25" spans="1:5" s="9" customFormat="1" ht="13.5" customHeight="1">
      <c r="A25" s="6"/>
      <c r="B25" s="7"/>
      <c r="C25" s="11"/>
      <c r="D25" s="11"/>
      <c r="E25" s="11"/>
    </row>
    <row r="26" spans="1:5" s="9" customFormat="1" ht="13.5" customHeight="1">
      <c r="A26" s="6" t="s">
        <v>53</v>
      </c>
      <c r="B26" s="7" t="s">
        <v>4</v>
      </c>
      <c r="C26" s="11">
        <f>SUM(C27:C41)</f>
        <v>274401</v>
      </c>
      <c r="D26" s="11">
        <f>SUM(D27:D41)</f>
        <v>0</v>
      </c>
      <c r="E26" s="11">
        <f aca="true" t="shared" si="1" ref="E26:E41">SUM(C26:D26)</f>
        <v>274401</v>
      </c>
    </row>
    <row r="27" spans="1:5" s="9" customFormat="1" ht="13.5" customHeight="1">
      <c r="A27" s="6" t="s">
        <v>25</v>
      </c>
      <c r="B27" s="7"/>
      <c r="C27" s="11">
        <v>200</v>
      </c>
      <c r="D27" s="11">
        <v>0</v>
      </c>
      <c r="E27" s="11">
        <f t="shared" si="1"/>
        <v>200</v>
      </c>
    </row>
    <row r="28" spans="1:5" ht="13.5" customHeight="1">
      <c r="A28" s="6" t="s">
        <v>17</v>
      </c>
      <c r="B28" s="7"/>
      <c r="C28" s="11">
        <v>165000</v>
      </c>
      <c r="D28" s="11">
        <v>0</v>
      </c>
      <c r="E28" s="11">
        <f t="shared" si="1"/>
        <v>165000</v>
      </c>
    </row>
    <row r="29" spans="1:5" ht="13.5" customHeight="1">
      <c r="A29" s="6" t="s">
        <v>18</v>
      </c>
      <c r="B29" s="7"/>
      <c r="C29" s="11">
        <v>11500</v>
      </c>
      <c r="D29" s="11">
        <v>0</v>
      </c>
      <c r="E29" s="11">
        <f t="shared" si="1"/>
        <v>11500</v>
      </c>
    </row>
    <row r="30" spans="1:5" s="9" customFormat="1" ht="13.5" customHeight="1">
      <c r="A30" s="6" t="s">
        <v>19</v>
      </c>
      <c r="B30" s="7"/>
      <c r="C30" s="11">
        <v>31200</v>
      </c>
      <c r="D30" s="11">
        <v>0</v>
      </c>
      <c r="E30" s="11">
        <f t="shared" si="1"/>
        <v>31200</v>
      </c>
    </row>
    <row r="31" spans="1:5" ht="13.5" customHeight="1">
      <c r="A31" s="6" t="s">
        <v>20</v>
      </c>
      <c r="B31" s="7"/>
      <c r="C31" s="11">
        <v>4300</v>
      </c>
      <c r="D31" s="11">
        <v>0</v>
      </c>
      <c r="E31" s="11">
        <f t="shared" si="1"/>
        <v>4300</v>
      </c>
    </row>
    <row r="32" spans="1:5" ht="13.5" customHeight="1">
      <c r="A32" s="6" t="s">
        <v>60</v>
      </c>
      <c r="B32" s="7"/>
      <c r="C32" s="11">
        <v>12000</v>
      </c>
      <c r="D32" s="11">
        <v>0</v>
      </c>
      <c r="E32" s="11">
        <f t="shared" si="1"/>
        <v>12000</v>
      </c>
    </row>
    <row r="33" spans="1:5" s="9" customFormat="1" ht="13.5" customHeight="1">
      <c r="A33" s="6" t="s">
        <v>21</v>
      </c>
      <c r="B33" s="7"/>
      <c r="C33" s="11">
        <v>12551</v>
      </c>
      <c r="D33" s="11">
        <v>0</v>
      </c>
      <c r="E33" s="11">
        <f t="shared" si="1"/>
        <v>12551</v>
      </c>
    </row>
    <row r="34" spans="1:5" s="9" customFormat="1" ht="13.5" customHeight="1">
      <c r="A34" s="6" t="s">
        <v>26</v>
      </c>
      <c r="B34" s="7"/>
      <c r="C34" s="11">
        <v>2000</v>
      </c>
      <c r="D34" s="11">
        <v>0</v>
      </c>
      <c r="E34" s="11">
        <f t="shared" si="1"/>
        <v>2000</v>
      </c>
    </row>
    <row r="35" spans="1:5" s="9" customFormat="1" ht="13.5" customHeight="1">
      <c r="A35" s="6" t="s">
        <v>27</v>
      </c>
      <c r="B35" s="7"/>
      <c r="C35" s="11">
        <v>100</v>
      </c>
      <c r="D35" s="11">
        <v>0</v>
      </c>
      <c r="E35" s="11">
        <f t="shared" si="1"/>
        <v>100</v>
      </c>
    </row>
    <row r="36" spans="1:5" s="9" customFormat="1" ht="13.5" customHeight="1">
      <c r="A36" s="6" t="s">
        <v>28</v>
      </c>
      <c r="B36" s="7"/>
      <c r="C36" s="11">
        <v>14000</v>
      </c>
      <c r="D36" s="11">
        <v>0</v>
      </c>
      <c r="E36" s="11">
        <f t="shared" si="1"/>
        <v>14000</v>
      </c>
    </row>
    <row r="37" spans="1:5" s="9" customFormat="1" ht="13.5" customHeight="1">
      <c r="A37" s="6" t="s">
        <v>23</v>
      </c>
      <c r="B37" s="7"/>
      <c r="C37" s="11">
        <v>12000</v>
      </c>
      <c r="D37" s="11">
        <v>0</v>
      </c>
      <c r="E37" s="11">
        <f t="shared" si="1"/>
        <v>12000</v>
      </c>
    </row>
    <row r="38" spans="1:5" s="9" customFormat="1" ht="13.5" customHeight="1">
      <c r="A38" s="6" t="s">
        <v>30</v>
      </c>
      <c r="B38" s="7"/>
      <c r="C38" s="11">
        <v>500</v>
      </c>
      <c r="D38" s="11">
        <v>0</v>
      </c>
      <c r="E38" s="11">
        <f t="shared" si="1"/>
        <v>500</v>
      </c>
    </row>
    <row r="39" spans="1:5" s="9" customFormat="1" ht="13.5" customHeight="1">
      <c r="A39" s="6" t="s">
        <v>31</v>
      </c>
      <c r="B39" s="7"/>
      <c r="C39" s="11">
        <v>1353</v>
      </c>
      <c r="D39" s="11">
        <v>0</v>
      </c>
      <c r="E39" s="11">
        <f t="shared" si="1"/>
        <v>1353</v>
      </c>
    </row>
    <row r="40" spans="1:5" s="9" customFormat="1" ht="13.5" customHeight="1">
      <c r="A40" s="6" t="s">
        <v>32</v>
      </c>
      <c r="B40" s="7"/>
      <c r="C40" s="11">
        <v>6416</v>
      </c>
      <c r="D40" s="11">
        <v>0</v>
      </c>
      <c r="E40" s="11">
        <f t="shared" si="1"/>
        <v>6416</v>
      </c>
    </row>
    <row r="41" spans="1:5" s="9" customFormat="1" ht="13.5" customHeight="1">
      <c r="A41" s="6" t="s">
        <v>36</v>
      </c>
      <c r="B41" s="7"/>
      <c r="C41" s="11">
        <v>1281</v>
      </c>
      <c r="D41" s="11">
        <v>0</v>
      </c>
      <c r="E41" s="11">
        <f t="shared" si="1"/>
        <v>1281</v>
      </c>
    </row>
    <row r="42" spans="1:5" s="9" customFormat="1" ht="13.5" customHeight="1">
      <c r="A42" s="6"/>
      <c r="B42" s="7"/>
      <c r="C42" s="11"/>
      <c r="D42" s="11"/>
      <c r="E42" s="11"/>
    </row>
    <row r="43" spans="1:5" s="9" customFormat="1" ht="13.5" customHeight="1">
      <c r="A43" s="6" t="s">
        <v>57</v>
      </c>
      <c r="B43" s="7" t="s">
        <v>58</v>
      </c>
      <c r="C43" s="11">
        <f>SUM(C44:C52)</f>
        <v>12301199</v>
      </c>
      <c r="D43" s="11">
        <f>SUM(D44:D52)</f>
        <v>0</v>
      </c>
      <c r="E43" s="11">
        <f aca="true" t="shared" si="2" ref="E43:E48">SUM(C43:D43)</f>
        <v>12301199</v>
      </c>
    </row>
    <row r="44" spans="1:5" s="9" customFormat="1" ht="13.5" customHeight="1">
      <c r="A44" s="6" t="s">
        <v>34</v>
      </c>
      <c r="B44" s="7"/>
      <c r="C44" s="11">
        <v>11837199</v>
      </c>
      <c r="D44" s="11">
        <v>0</v>
      </c>
      <c r="E44" s="11">
        <f t="shared" si="2"/>
        <v>11837199</v>
      </c>
    </row>
    <row r="45" spans="1:5" s="9" customFormat="1" ht="13.5" customHeight="1">
      <c r="A45" s="6" t="s">
        <v>17</v>
      </c>
      <c r="B45" s="7"/>
      <c r="C45" s="11">
        <v>136000</v>
      </c>
      <c r="D45" s="11">
        <v>0</v>
      </c>
      <c r="E45" s="11">
        <f t="shared" si="2"/>
        <v>136000</v>
      </c>
    </row>
    <row r="46" spans="1:5" s="9" customFormat="1" ht="13.5" customHeight="1">
      <c r="A46" s="6" t="s">
        <v>18</v>
      </c>
      <c r="B46" s="7"/>
      <c r="C46" s="11">
        <v>6780</v>
      </c>
      <c r="D46" s="11">
        <v>0</v>
      </c>
      <c r="E46" s="11">
        <f t="shared" si="2"/>
        <v>6780</v>
      </c>
    </row>
    <row r="47" spans="1:5" ht="13.5" customHeight="1">
      <c r="A47" s="6" t="s">
        <v>19</v>
      </c>
      <c r="B47" s="7"/>
      <c r="C47" s="11">
        <v>275000</v>
      </c>
      <c r="D47" s="11">
        <v>0</v>
      </c>
      <c r="E47" s="11">
        <f t="shared" si="2"/>
        <v>275000</v>
      </c>
    </row>
    <row r="48" spans="1:5" ht="13.5" customHeight="1">
      <c r="A48" s="6" t="s">
        <v>20</v>
      </c>
      <c r="B48" s="7"/>
      <c r="C48" s="11">
        <v>3300</v>
      </c>
      <c r="D48" s="11">
        <v>0</v>
      </c>
      <c r="E48" s="11">
        <f t="shared" si="2"/>
        <v>3300</v>
      </c>
    </row>
    <row r="49" spans="1:5" s="9" customFormat="1" ht="15" customHeight="1">
      <c r="A49" s="6" t="s">
        <v>21</v>
      </c>
      <c r="B49" s="7"/>
      <c r="C49" s="11">
        <v>13020</v>
      </c>
      <c r="D49" s="11">
        <v>0</v>
      </c>
      <c r="E49" s="11">
        <f>SUM(C49:D49)</f>
        <v>13020</v>
      </c>
    </row>
    <row r="50" spans="1:5" s="9" customFormat="1" ht="13.5" customHeight="1">
      <c r="A50" s="6" t="s">
        <v>28</v>
      </c>
      <c r="B50" s="7"/>
      <c r="C50" s="11">
        <v>5500</v>
      </c>
      <c r="D50" s="11">
        <v>0</v>
      </c>
      <c r="E50" s="11">
        <f>SUM(C50:D50)</f>
        <v>5500</v>
      </c>
    </row>
    <row r="51" spans="1:5" s="9" customFormat="1" ht="13.5" customHeight="1">
      <c r="A51" s="6" t="s">
        <v>23</v>
      </c>
      <c r="B51" s="7"/>
      <c r="C51" s="11">
        <v>20000</v>
      </c>
      <c r="D51" s="11">
        <v>0</v>
      </c>
      <c r="E51" s="11">
        <f>SUM(C51:D51)</f>
        <v>20000</v>
      </c>
    </row>
    <row r="52" spans="1:5" s="9" customFormat="1" ht="13.5" customHeight="1">
      <c r="A52" s="6" t="s">
        <v>32</v>
      </c>
      <c r="B52" s="7"/>
      <c r="C52" s="11">
        <v>4400</v>
      </c>
      <c r="D52" s="11">
        <v>0</v>
      </c>
      <c r="E52" s="11">
        <f>SUM(C52:D52)</f>
        <v>4400</v>
      </c>
    </row>
    <row r="53" spans="1:5" s="9" customFormat="1" ht="13.5" customHeight="1">
      <c r="A53" s="6"/>
      <c r="B53" s="7"/>
      <c r="C53" s="11"/>
      <c r="D53" s="11"/>
      <c r="E53" s="11"/>
    </row>
    <row r="54" spans="1:5" s="9" customFormat="1" ht="13.5" customHeight="1">
      <c r="A54" s="6" t="s">
        <v>54</v>
      </c>
      <c r="B54" s="7" t="s">
        <v>5</v>
      </c>
      <c r="C54" s="11">
        <f>SUM(C55)</f>
        <v>209561</v>
      </c>
      <c r="D54" s="11">
        <f>SUM(D55)</f>
        <v>0</v>
      </c>
      <c r="E54" s="11">
        <f>SUM(C54:D54)</f>
        <v>209561</v>
      </c>
    </row>
    <row r="55" spans="1:5" s="9" customFormat="1" ht="13.5" customHeight="1">
      <c r="A55" s="6" t="s">
        <v>33</v>
      </c>
      <c r="B55" s="7"/>
      <c r="C55" s="11">
        <v>209561</v>
      </c>
      <c r="D55" s="11">
        <v>0</v>
      </c>
      <c r="E55" s="11">
        <f>SUM(C55:D55)</f>
        <v>209561</v>
      </c>
    </row>
    <row r="56" spans="1:5" ht="13.5" customHeight="1">
      <c r="A56" s="6"/>
      <c r="B56" s="7"/>
      <c r="C56" s="11"/>
      <c r="D56" s="11"/>
      <c r="E56" s="11"/>
    </row>
    <row r="57" spans="1:5" ht="13.5" customHeight="1">
      <c r="A57" s="6" t="s">
        <v>61</v>
      </c>
      <c r="B57" s="7" t="s">
        <v>6</v>
      </c>
      <c r="C57" s="11">
        <f>SUM(C58:C58)</f>
        <v>1801348</v>
      </c>
      <c r="D57" s="11">
        <f>SUM(D58:D58)</f>
        <v>0</v>
      </c>
      <c r="E57" s="11">
        <f>SUM(C57:D57)</f>
        <v>1801348</v>
      </c>
    </row>
    <row r="58" spans="1:5" s="9" customFormat="1" ht="13.5" customHeight="1">
      <c r="A58" s="6" t="s">
        <v>34</v>
      </c>
      <c r="B58" s="7"/>
      <c r="C58" s="11">
        <v>1801348</v>
      </c>
      <c r="D58" s="11">
        <v>0</v>
      </c>
      <c r="E58" s="11">
        <f>SUM(C58:D58)</f>
        <v>1801348</v>
      </c>
    </row>
    <row r="59" spans="1:5" ht="13.5" customHeight="1">
      <c r="A59" s="6"/>
      <c r="B59" s="7"/>
      <c r="C59" s="11"/>
      <c r="D59" s="11"/>
      <c r="E59" s="11"/>
    </row>
    <row r="60" spans="1:5" ht="13.5" customHeight="1">
      <c r="A60" s="6" t="s">
        <v>55</v>
      </c>
      <c r="B60" s="7" t="s">
        <v>7</v>
      </c>
      <c r="C60" s="11">
        <f>SUM(C61:C68)</f>
        <v>78500</v>
      </c>
      <c r="D60" s="11">
        <f>SUM(D61:D68)</f>
        <v>0</v>
      </c>
      <c r="E60" s="11">
        <f aca="true" t="shared" si="3" ref="E60:E76">SUM(C60:D60)</f>
        <v>78500</v>
      </c>
    </row>
    <row r="61" spans="1:5" s="9" customFormat="1" ht="13.5" customHeight="1">
      <c r="A61" s="6" t="s">
        <v>17</v>
      </c>
      <c r="B61" s="7"/>
      <c r="C61" s="11">
        <v>49300</v>
      </c>
      <c r="D61" s="11">
        <v>0</v>
      </c>
      <c r="E61" s="11">
        <f t="shared" si="3"/>
        <v>49300</v>
      </c>
    </row>
    <row r="62" spans="1:5" s="9" customFormat="1" ht="13.5" customHeight="1">
      <c r="A62" s="6" t="s">
        <v>19</v>
      </c>
      <c r="B62" s="7"/>
      <c r="C62" s="11">
        <v>10600</v>
      </c>
      <c r="D62" s="11">
        <v>0</v>
      </c>
      <c r="E62" s="11">
        <f t="shared" si="3"/>
        <v>10600</v>
      </c>
    </row>
    <row r="63" spans="1:5" ht="13.5" customHeight="1">
      <c r="A63" s="6" t="s">
        <v>20</v>
      </c>
      <c r="B63" s="7"/>
      <c r="C63" s="11">
        <v>1400</v>
      </c>
      <c r="D63" s="11">
        <v>0</v>
      </c>
      <c r="E63" s="11">
        <f t="shared" si="3"/>
        <v>1400</v>
      </c>
    </row>
    <row r="64" spans="1:5" ht="13.5" customHeight="1">
      <c r="A64" s="6" t="s">
        <v>60</v>
      </c>
      <c r="B64" s="7"/>
      <c r="C64" s="11">
        <v>7000</v>
      </c>
      <c r="D64" s="11">
        <v>0</v>
      </c>
      <c r="E64" s="11">
        <f t="shared" si="3"/>
        <v>7000</v>
      </c>
    </row>
    <row r="65" spans="1:5" s="9" customFormat="1" ht="13.5" customHeight="1">
      <c r="A65" s="6" t="s">
        <v>21</v>
      </c>
      <c r="B65" s="7"/>
      <c r="C65" s="11">
        <v>2600</v>
      </c>
      <c r="D65" s="11">
        <v>0</v>
      </c>
      <c r="E65" s="11">
        <f t="shared" si="3"/>
        <v>2600</v>
      </c>
    </row>
    <row r="66" spans="1:5" ht="13.5" customHeight="1">
      <c r="A66" s="6" t="s">
        <v>23</v>
      </c>
      <c r="B66" s="7"/>
      <c r="C66" s="11">
        <v>2200</v>
      </c>
      <c r="D66" s="11">
        <v>0</v>
      </c>
      <c r="E66" s="11">
        <f t="shared" si="3"/>
        <v>2200</v>
      </c>
    </row>
    <row r="67" spans="1:5" ht="13.5" customHeight="1">
      <c r="A67" s="6" t="s">
        <v>30</v>
      </c>
      <c r="B67" s="7"/>
      <c r="C67" s="11">
        <v>2700</v>
      </c>
      <c r="D67" s="11">
        <v>0</v>
      </c>
      <c r="E67" s="11">
        <f t="shared" si="3"/>
        <v>2700</v>
      </c>
    </row>
    <row r="68" spans="1:5" s="9" customFormat="1" ht="13.5" customHeight="1">
      <c r="A68" s="6" t="s">
        <v>32</v>
      </c>
      <c r="B68" s="7"/>
      <c r="C68" s="11">
        <v>2700</v>
      </c>
      <c r="D68" s="11">
        <v>0</v>
      </c>
      <c r="E68" s="11">
        <f t="shared" si="3"/>
        <v>2700</v>
      </c>
    </row>
    <row r="69" spans="1:5" s="9" customFormat="1" ht="13.5" customHeight="1">
      <c r="A69" s="6"/>
      <c r="B69" s="7"/>
      <c r="C69" s="11"/>
      <c r="D69" s="11"/>
      <c r="E69" s="11"/>
    </row>
    <row r="70" spans="1:5" s="9" customFormat="1" ht="13.5" customHeight="1">
      <c r="A70" s="6" t="s">
        <v>70</v>
      </c>
      <c r="B70" s="7" t="s">
        <v>71</v>
      </c>
      <c r="C70" s="11">
        <f>SUM(C72:C72)</f>
        <v>6000</v>
      </c>
      <c r="D70" s="11">
        <f>SUM(D71:D72)</f>
        <v>0</v>
      </c>
      <c r="E70" s="11">
        <f>SUM(C70:D70)</f>
        <v>6000</v>
      </c>
    </row>
    <row r="71" spans="1:5" s="9" customFormat="1" ht="13.5" customHeight="1">
      <c r="A71" s="6" t="s">
        <v>73</v>
      </c>
      <c r="B71" s="7"/>
      <c r="C71" s="11">
        <v>0</v>
      </c>
      <c r="D71" s="11">
        <v>6000</v>
      </c>
      <c r="E71" s="11">
        <f>SUM(C71:D71)</f>
        <v>6000</v>
      </c>
    </row>
    <row r="72" spans="1:5" s="9" customFormat="1" ht="13.5" customHeight="1">
      <c r="A72" s="6" t="s">
        <v>72</v>
      </c>
      <c r="B72" s="7"/>
      <c r="C72" s="11">
        <v>6000</v>
      </c>
      <c r="D72" s="11">
        <v>-6000</v>
      </c>
      <c r="E72" s="11">
        <f>SUM(C72:D72)</f>
        <v>0</v>
      </c>
    </row>
    <row r="73" spans="1:5" s="9" customFormat="1" ht="30.75" customHeight="1">
      <c r="A73" s="3"/>
      <c r="B73" s="4" t="s">
        <v>52</v>
      </c>
      <c r="C73" s="10">
        <f>C74+C80+C83+C96+C102+C109+C135+C138+C141</f>
        <v>5509225</v>
      </c>
      <c r="D73" s="10">
        <f>D74+D80+D83+D96+D102+D109+D135+D138+D141</f>
        <v>9014</v>
      </c>
      <c r="E73" s="10">
        <f t="shared" si="3"/>
        <v>5518239</v>
      </c>
    </row>
    <row r="74" spans="1:5" s="9" customFormat="1" ht="13.5" customHeight="1">
      <c r="A74" s="6" t="s">
        <v>37</v>
      </c>
      <c r="B74" s="3" t="s">
        <v>8</v>
      </c>
      <c r="C74" s="11">
        <f>SUM(C75:C78)</f>
        <v>45565</v>
      </c>
      <c r="D74" s="11">
        <f>SUM(D75:D78)</f>
        <v>9014</v>
      </c>
      <c r="E74" s="11">
        <f>SUM(C74:D74)</f>
        <v>54579</v>
      </c>
    </row>
    <row r="75" spans="1:5" s="9" customFormat="1" ht="13.5" customHeight="1">
      <c r="A75" s="6" t="s">
        <v>28</v>
      </c>
      <c r="B75" s="3"/>
      <c r="C75" s="11">
        <v>20</v>
      </c>
      <c r="D75" s="11">
        <v>0</v>
      </c>
      <c r="E75" s="11">
        <f>SUM(C75:D75)</f>
        <v>20</v>
      </c>
    </row>
    <row r="76" spans="1:5" s="9" customFormat="1" ht="13.5" customHeight="1">
      <c r="A76" s="6" t="s">
        <v>23</v>
      </c>
      <c r="B76" s="3"/>
      <c r="C76" s="11">
        <v>44045</v>
      </c>
      <c r="D76" s="11">
        <v>0</v>
      </c>
      <c r="E76" s="11">
        <f t="shared" si="3"/>
        <v>44045</v>
      </c>
    </row>
    <row r="77" spans="1:5" s="9" customFormat="1" ht="13.5" customHeight="1">
      <c r="A77" s="6" t="s">
        <v>74</v>
      </c>
      <c r="B77" s="3"/>
      <c r="C77" s="11">
        <v>0</v>
      </c>
      <c r="D77" s="11">
        <v>9014</v>
      </c>
      <c r="E77" s="11">
        <f>SUM(C77:D77)</f>
        <v>9014</v>
      </c>
    </row>
    <row r="78" spans="1:5" s="9" customFormat="1" ht="13.5" customHeight="1">
      <c r="A78" s="6" t="s">
        <v>62</v>
      </c>
      <c r="B78" s="3"/>
      <c r="C78" s="11">
        <v>1500</v>
      </c>
      <c r="D78" s="11">
        <v>0</v>
      </c>
      <c r="E78" s="11">
        <f>SUM(C78:D78)</f>
        <v>1500</v>
      </c>
    </row>
    <row r="79" spans="1:5" s="9" customFormat="1" ht="13.5" customHeight="1">
      <c r="A79" s="6"/>
      <c r="B79" s="3"/>
      <c r="C79" s="11"/>
      <c r="D79" s="11"/>
      <c r="E79" s="11"/>
    </row>
    <row r="80" spans="1:5" s="9" customFormat="1" ht="13.5" customHeight="1">
      <c r="A80" s="6" t="s">
        <v>38</v>
      </c>
      <c r="B80" s="3" t="s">
        <v>9</v>
      </c>
      <c r="C80" s="11">
        <f>SUM(C81:C81)</f>
        <v>51000</v>
      </c>
      <c r="D80" s="11">
        <f>SUM(D81:D81)</f>
        <v>0</v>
      </c>
      <c r="E80" s="11">
        <f>SUM(C80:D80)</f>
        <v>51000</v>
      </c>
    </row>
    <row r="81" spans="1:5" ht="13.5" customHeight="1">
      <c r="A81" s="6" t="s">
        <v>23</v>
      </c>
      <c r="B81" s="3"/>
      <c r="C81" s="11">
        <v>51000</v>
      </c>
      <c r="D81" s="11">
        <v>0</v>
      </c>
      <c r="E81" s="11">
        <f>SUM(C81:D81)</f>
        <v>51000</v>
      </c>
    </row>
    <row r="82" spans="1:5" ht="13.5" customHeight="1">
      <c r="A82" s="6"/>
      <c r="B82" s="3"/>
      <c r="C82" s="11"/>
      <c r="D82" s="11"/>
      <c r="E82" s="11"/>
    </row>
    <row r="83" spans="1:5" s="9" customFormat="1" ht="13.5" customHeight="1">
      <c r="A83" s="6" t="s">
        <v>39</v>
      </c>
      <c r="B83" s="3" t="s">
        <v>10</v>
      </c>
      <c r="C83" s="11">
        <f>SUM(C84:C94)</f>
        <v>216915</v>
      </c>
      <c r="D83" s="11">
        <f>SUM(D84:D94)</f>
        <v>0</v>
      </c>
      <c r="E83" s="11">
        <f aca="true" t="shared" si="4" ref="E83:E94">SUM(C83:D83)</f>
        <v>216915</v>
      </c>
    </row>
    <row r="84" spans="1:5" ht="13.5" customHeight="1">
      <c r="A84" s="6" t="s">
        <v>17</v>
      </c>
      <c r="B84" s="3"/>
      <c r="C84" s="11">
        <v>54530</v>
      </c>
      <c r="D84" s="11">
        <v>0</v>
      </c>
      <c r="E84" s="11">
        <f t="shared" si="4"/>
        <v>54530</v>
      </c>
    </row>
    <row r="85" spans="1:5" ht="13.5" customHeight="1">
      <c r="A85" s="6" t="s">
        <v>35</v>
      </c>
      <c r="B85" s="3"/>
      <c r="C85" s="11">
        <v>78200</v>
      </c>
      <c r="D85" s="11">
        <v>0</v>
      </c>
      <c r="E85" s="11">
        <f t="shared" si="4"/>
        <v>78200</v>
      </c>
    </row>
    <row r="86" spans="1:5" s="9" customFormat="1" ht="13.5" customHeight="1">
      <c r="A86" s="6" t="s">
        <v>18</v>
      </c>
      <c r="B86" s="3"/>
      <c r="C86" s="11">
        <v>11000</v>
      </c>
      <c r="D86" s="11">
        <v>0</v>
      </c>
      <c r="E86" s="11">
        <f t="shared" si="4"/>
        <v>11000</v>
      </c>
    </row>
    <row r="87" spans="1:5" ht="12.75" customHeight="1">
      <c r="A87" s="6" t="s">
        <v>19</v>
      </c>
      <c r="B87" s="3"/>
      <c r="C87" s="11">
        <v>26150</v>
      </c>
      <c r="D87" s="11">
        <v>0</v>
      </c>
      <c r="E87" s="11">
        <f t="shared" si="4"/>
        <v>26150</v>
      </c>
    </row>
    <row r="88" spans="1:5" ht="13.5" customHeight="1">
      <c r="A88" s="6" t="s">
        <v>20</v>
      </c>
      <c r="B88" s="3"/>
      <c r="C88" s="11">
        <v>3520</v>
      </c>
      <c r="D88" s="11">
        <v>0</v>
      </c>
      <c r="E88" s="11">
        <f t="shared" si="4"/>
        <v>3520</v>
      </c>
    </row>
    <row r="89" spans="1:5" s="9" customFormat="1" ht="13.5" customHeight="1">
      <c r="A89" s="6" t="s">
        <v>21</v>
      </c>
      <c r="B89" s="3"/>
      <c r="C89" s="11">
        <v>3000</v>
      </c>
      <c r="D89" s="11">
        <v>0</v>
      </c>
      <c r="E89" s="11">
        <f t="shared" si="4"/>
        <v>3000</v>
      </c>
    </row>
    <row r="90" spans="1:5" s="9" customFormat="1" ht="13.5" customHeight="1">
      <c r="A90" s="6" t="s">
        <v>28</v>
      </c>
      <c r="B90" s="3"/>
      <c r="C90" s="11">
        <v>1665</v>
      </c>
      <c r="D90" s="11">
        <v>0</v>
      </c>
      <c r="E90" s="11">
        <f t="shared" si="4"/>
        <v>1665</v>
      </c>
    </row>
    <row r="91" spans="1:5" ht="13.5" customHeight="1">
      <c r="A91" s="6" t="s">
        <v>23</v>
      </c>
      <c r="B91" s="3"/>
      <c r="C91" s="11">
        <v>6000</v>
      </c>
      <c r="D91" s="11">
        <v>0</v>
      </c>
      <c r="E91" s="11">
        <f t="shared" si="4"/>
        <v>6000</v>
      </c>
    </row>
    <row r="92" spans="1:5" ht="13.5" customHeight="1">
      <c r="A92" s="6" t="s">
        <v>30</v>
      </c>
      <c r="B92" s="3"/>
      <c r="C92" s="11">
        <v>2000</v>
      </c>
      <c r="D92" s="11">
        <v>0</v>
      </c>
      <c r="E92" s="11">
        <f t="shared" si="4"/>
        <v>2000</v>
      </c>
    </row>
    <row r="93" spans="1:5" s="9" customFormat="1" ht="13.5" customHeight="1">
      <c r="A93" s="6" t="s">
        <v>32</v>
      </c>
      <c r="B93" s="3"/>
      <c r="C93" s="11">
        <v>3850</v>
      </c>
      <c r="D93" s="11">
        <v>0</v>
      </c>
      <c r="E93" s="11">
        <f t="shared" si="4"/>
        <v>3850</v>
      </c>
    </row>
    <row r="94" spans="1:5" ht="13.5" customHeight="1">
      <c r="A94" s="6" t="s">
        <v>40</v>
      </c>
      <c r="B94" s="3"/>
      <c r="C94" s="11">
        <v>27000</v>
      </c>
      <c r="D94" s="11">
        <v>0</v>
      </c>
      <c r="E94" s="11">
        <f t="shared" si="4"/>
        <v>27000</v>
      </c>
    </row>
    <row r="95" spans="1:5" ht="13.5" customHeight="1">
      <c r="A95" s="6"/>
      <c r="B95" s="3"/>
      <c r="C95" s="11"/>
      <c r="D95" s="11"/>
      <c r="E95" s="11"/>
    </row>
    <row r="96" spans="1:5" s="9" customFormat="1" ht="13.5" customHeight="1">
      <c r="A96" s="6" t="s">
        <v>41</v>
      </c>
      <c r="B96" s="3" t="s">
        <v>1</v>
      </c>
      <c r="C96" s="11">
        <f>SUM(C97:C100)</f>
        <v>166942</v>
      </c>
      <c r="D96" s="11">
        <f>SUM(D97:D100)</f>
        <v>0</v>
      </c>
      <c r="E96" s="11">
        <f>SUM(C96:D96)</f>
        <v>166942</v>
      </c>
    </row>
    <row r="97" spans="1:5" s="9" customFormat="1" ht="13.5" customHeight="1">
      <c r="A97" s="6" t="s">
        <v>17</v>
      </c>
      <c r="B97" s="3"/>
      <c r="C97" s="11">
        <v>129463</v>
      </c>
      <c r="D97" s="11">
        <v>0</v>
      </c>
      <c r="E97" s="11">
        <f>SUM(C97:D97)</f>
        <v>129463</v>
      </c>
    </row>
    <row r="98" spans="1:5" s="9" customFormat="1" ht="13.5" customHeight="1">
      <c r="A98" s="6" t="s">
        <v>18</v>
      </c>
      <c r="B98" s="3"/>
      <c r="C98" s="11">
        <v>10200</v>
      </c>
      <c r="D98" s="11">
        <v>0</v>
      </c>
      <c r="E98" s="11">
        <f>SUM(C98:D98)</f>
        <v>10200</v>
      </c>
    </row>
    <row r="99" spans="1:5" s="9" customFormat="1" ht="13.5" customHeight="1">
      <c r="A99" s="6" t="s">
        <v>19</v>
      </c>
      <c r="B99" s="3"/>
      <c r="C99" s="11">
        <v>23438</v>
      </c>
      <c r="D99" s="11">
        <v>0</v>
      </c>
      <c r="E99" s="11">
        <f>SUM(C99:D99)</f>
        <v>23438</v>
      </c>
    </row>
    <row r="100" spans="1:5" s="9" customFormat="1" ht="13.5" customHeight="1">
      <c r="A100" s="6" t="s">
        <v>20</v>
      </c>
      <c r="B100" s="3"/>
      <c r="C100" s="11">
        <v>3841</v>
      </c>
      <c r="D100" s="11">
        <v>0</v>
      </c>
      <c r="E100" s="11">
        <f>SUM(C100:D100)</f>
        <v>3841</v>
      </c>
    </row>
    <row r="101" spans="1:5" s="9" customFormat="1" ht="20.25" customHeight="1">
      <c r="A101" s="6"/>
      <c r="B101" s="3"/>
      <c r="C101" s="11"/>
      <c r="D101" s="11"/>
      <c r="E101" s="11"/>
    </row>
    <row r="102" spans="1:5" s="9" customFormat="1" ht="13.5" customHeight="1">
      <c r="A102" s="6" t="s">
        <v>42</v>
      </c>
      <c r="B102" s="3" t="s">
        <v>11</v>
      </c>
      <c r="C102" s="11">
        <f>SUM(C103:C107)</f>
        <v>19800</v>
      </c>
      <c r="D102" s="11">
        <f>SUM(D103:D107)</f>
        <v>0</v>
      </c>
      <c r="E102" s="11">
        <f aca="true" t="shared" si="5" ref="E102:E107">SUM(C102:D102)</f>
        <v>19800</v>
      </c>
    </row>
    <row r="103" spans="1:5" s="9" customFormat="1" ht="13.5" customHeight="1">
      <c r="A103" s="6" t="s">
        <v>19</v>
      </c>
      <c r="B103" s="3"/>
      <c r="C103" s="11">
        <v>1500</v>
      </c>
      <c r="D103" s="11">
        <v>0</v>
      </c>
      <c r="E103" s="11">
        <f t="shared" si="5"/>
        <v>1500</v>
      </c>
    </row>
    <row r="104" spans="1:5" s="9" customFormat="1" ht="13.5" customHeight="1">
      <c r="A104" s="6" t="s">
        <v>20</v>
      </c>
      <c r="B104" s="3"/>
      <c r="C104" s="11">
        <v>300</v>
      </c>
      <c r="D104" s="11">
        <v>0</v>
      </c>
      <c r="E104" s="11">
        <f t="shared" si="5"/>
        <v>300</v>
      </c>
    </row>
    <row r="105" spans="1:5" s="9" customFormat="1" ht="13.5" customHeight="1">
      <c r="A105" s="6" t="s">
        <v>60</v>
      </c>
      <c r="B105" s="3"/>
      <c r="C105" s="11">
        <v>10000</v>
      </c>
      <c r="D105" s="11">
        <v>0</v>
      </c>
      <c r="E105" s="11">
        <f t="shared" si="5"/>
        <v>10000</v>
      </c>
    </row>
    <row r="106" spans="1:5" s="9" customFormat="1" ht="13.5" customHeight="1">
      <c r="A106" s="6" t="s">
        <v>21</v>
      </c>
      <c r="B106" s="3"/>
      <c r="C106" s="11">
        <v>3000</v>
      </c>
      <c r="D106" s="11">
        <v>0</v>
      </c>
      <c r="E106" s="11">
        <f t="shared" si="5"/>
        <v>3000</v>
      </c>
    </row>
    <row r="107" spans="1:5" ht="13.5" customHeight="1">
      <c r="A107" s="6" t="s">
        <v>23</v>
      </c>
      <c r="B107" s="3"/>
      <c r="C107" s="11">
        <v>5000</v>
      </c>
      <c r="D107" s="11">
        <v>0</v>
      </c>
      <c r="E107" s="11">
        <f t="shared" si="5"/>
        <v>5000</v>
      </c>
    </row>
    <row r="108" spans="1:5" ht="13.5" customHeight="1">
      <c r="A108" s="6"/>
      <c r="B108" s="3"/>
      <c r="C108" s="11"/>
      <c r="D108" s="11"/>
      <c r="E108" s="11"/>
    </row>
    <row r="109" spans="1:5" s="9" customFormat="1" ht="13.5" customHeight="1">
      <c r="A109" s="6" t="s">
        <v>43</v>
      </c>
      <c r="B109" s="3" t="s">
        <v>65</v>
      </c>
      <c r="C109" s="11">
        <f>SUM(C110:C133)</f>
        <v>4831000</v>
      </c>
      <c r="D109" s="11">
        <f>SUM(D110:D133)</f>
        <v>0</v>
      </c>
      <c r="E109" s="11">
        <f aca="true" t="shared" si="6" ref="E109:E133">SUM(C109:D109)</f>
        <v>4831000</v>
      </c>
    </row>
    <row r="110" spans="1:5" s="9" customFormat="1" ht="13.5" customHeight="1">
      <c r="A110" s="6" t="s">
        <v>63</v>
      </c>
      <c r="B110" s="3"/>
      <c r="C110" s="11">
        <v>394000</v>
      </c>
      <c r="D110" s="11">
        <v>0</v>
      </c>
      <c r="E110" s="11">
        <f t="shared" si="6"/>
        <v>394000</v>
      </c>
    </row>
    <row r="111" spans="1:5" s="9" customFormat="1" ht="13.5" customHeight="1">
      <c r="A111" s="6" t="s">
        <v>17</v>
      </c>
      <c r="B111" s="3"/>
      <c r="C111" s="11">
        <v>9300</v>
      </c>
      <c r="D111" s="11">
        <v>0</v>
      </c>
      <c r="E111" s="11">
        <f t="shared" si="6"/>
        <v>9300</v>
      </c>
    </row>
    <row r="112" spans="1:5" s="9" customFormat="1" ht="13.5" customHeight="1">
      <c r="A112" s="6" t="s">
        <v>35</v>
      </c>
      <c r="B112" s="3"/>
      <c r="C112" s="11">
        <v>17200</v>
      </c>
      <c r="D112" s="11">
        <v>0</v>
      </c>
      <c r="E112" s="11">
        <f t="shared" si="6"/>
        <v>17200</v>
      </c>
    </row>
    <row r="113" spans="1:5" ht="13.5" customHeight="1">
      <c r="A113" s="6" t="s">
        <v>18</v>
      </c>
      <c r="B113" s="3"/>
      <c r="C113" s="11">
        <v>2000</v>
      </c>
      <c r="D113" s="11">
        <v>0</v>
      </c>
      <c r="E113" s="11">
        <f t="shared" si="6"/>
        <v>2000</v>
      </c>
    </row>
    <row r="114" spans="1:5" ht="13.5" customHeight="1">
      <c r="A114" s="6" t="s">
        <v>44</v>
      </c>
      <c r="B114" s="3"/>
      <c r="C114" s="11">
        <v>3185000</v>
      </c>
      <c r="D114" s="11">
        <v>0</v>
      </c>
      <c r="E114" s="11">
        <f t="shared" si="6"/>
        <v>3185000</v>
      </c>
    </row>
    <row r="115" spans="1:5" s="9" customFormat="1" ht="13.5" customHeight="1">
      <c r="A115" s="6" t="s">
        <v>45</v>
      </c>
      <c r="B115" s="3"/>
      <c r="C115" s="11">
        <v>160500</v>
      </c>
      <c r="D115" s="11">
        <v>0</v>
      </c>
      <c r="E115" s="11">
        <f t="shared" si="6"/>
        <v>160500</v>
      </c>
    </row>
    <row r="116" spans="1:5" s="9" customFormat="1" ht="13.5" customHeight="1">
      <c r="A116" s="6" t="s">
        <v>46</v>
      </c>
      <c r="B116" s="3"/>
      <c r="C116" s="11">
        <v>268000</v>
      </c>
      <c r="D116" s="11">
        <v>0</v>
      </c>
      <c r="E116" s="11">
        <f t="shared" si="6"/>
        <v>268000</v>
      </c>
    </row>
    <row r="117" spans="1:5" s="9" customFormat="1" ht="13.5" customHeight="1">
      <c r="A117" s="6" t="s">
        <v>47</v>
      </c>
      <c r="B117" s="3"/>
      <c r="C117" s="11">
        <v>20000</v>
      </c>
      <c r="D117" s="11">
        <v>0</v>
      </c>
      <c r="E117" s="11">
        <f t="shared" si="6"/>
        <v>20000</v>
      </c>
    </row>
    <row r="118" spans="1:5" s="9" customFormat="1" ht="13.5" customHeight="1">
      <c r="A118" s="6" t="s">
        <v>19</v>
      </c>
      <c r="B118" s="3"/>
      <c r="C118" s="11">
        <v>6300</v>
      </c>
      <c r="D118" s="11">
        <v>0</v>
      </c>
      <c r="E118" s="11">
        <f t="shared" si="6"/>
        <v>6300</v>
      </c>
    </row>
    <row r="119" spans="1:5" ht="13.5" customHeight="1">
      <c r="A119" s="6" t="s">
        <v>20</v>
      </c>
      <c r="B119" s="3"/>
      <c r="C119" s="11">
        <v>700</v>
      </c>
      <c r="D119" s="11">
        <v>0</v>
      </c>
      <c r="E119" s="11">
        <f t="shared" si="6"/>
        <v>700</v>
      </c>
    </row>
    <row r="120" spans="1:5" ht="13.5" customHeight="1">
      <c r="A120" s="6" t="s">
        <v>60</v>
      </c>
      <c r="B120" s="3"/>
      <c r="C120" s="11">
        <v>10000</v>
      </c>
      <c r="D120" s="11">
        <v>0</v>
      </c>
      <c r="E120" s="11">
        <f t="shared" si="6"/>
        <v>10000</v>
      </c>
    </row>
    <row r="121" spans="1:5" s="9" customFormat="1" ht="13.5" customHeight="1">
      <c r="A121" s="6" t="s">
        <v>64</v>
      </c>
      <c r="B121" s="3"/>
      <c r="C121" s="11">
        <v>240000</v>
      </c>
      <c r="D121" s="11">
        <v>0</v>
      </c>
      <c r="E121" s="11">
        <f t="shared" si="6"/>
        <v>240000</v>
      </c>
    </row>
    <row r="122" spans="1:5" s="9" customFormat="1" ht="13.5" customHeight="1">
      <c r="A122" s="6" t="s">
        <v>21</v>
      </c>
      <c r="B122" s="3"/>
      <c r="C122" s="11">
        <v>204000</v>
      </c>
      <c r="D122" s="11">
        <v>0</v>
      </c>
      <c r="E122" s="11">
        <f t="shared" si="6"/>
        <v>204000</v>
      </c>
    </row>
    <row r="123" spans="1:5" s="9" customFormat="1" ht="13.5" customHeight="1">
      <c r="A123" s="6" t="s">
        <v>26</v>
      </c>
      <c r="B123" s="3"/>
      <c r="C123" s="11">
        <v>3000</v>
      </c>
      <c r="D123" s="11">
        <v>0</v>
      </c>
      <c r="E123" s="11">
        <f t="shared" si="6"/>
        <v>3000</v>
      </c>
    </row>
    <row r="124" spans="1:5" s="9" customFormat="1" ht="13.5" customHeight="1">
      <c r="A124" s="6" t="s">
        <v>28</v>
      </c>
      <c r="B124" s="3"/>
      <c r="C124" s="11">
        <v>130000</v>
      </c>
      <c r="D124" s="11">
        <v>0</v>
      </c>
      <c r="E124" s="11">
        <f t="shared" si="6"/>
        <v>130000</v>
      </c>
    </row>
    <row r="125" spans="1:5" s="9" customFormat="1" ht="13.5" customHeight="1">
      <c r="A125" s="6" t="s">
        <v>29</v>
      </c>
      <c r="B125" s="3"/>
      <c r="C125" s="11">
        <v>35000</v>
      </c>
      <c r="D125" s="11">
        <v>0</v>
      </c>
      <c r="E125" s="11">
        <f t="shared" si="6"/>
        <v>35000</v>
      </c>
    </row>
    <row r="126" spans="1:5" s="9" customFormat="1" ht="13.5" customHeight="1">
      <c r="A126" s="6" t="s">
        <v>56</v>
      </c>
      <c r="B126" s="3"/>
      <c r="C126" s="11">
        <v>28000</v>
      </c>
      <c r="D126" s="11">
        <v>0</v>
      </c>
      <c r="E126" s="11">
        <f t="shared" si="6"/>
        <v>28000</v>
      </c>
    </row>
    <row r="127" spans="1:5" s="9" customFormat="1" ht="13.5" customHeight="1">
      <c r="A127" s="6" t="s">
        <v>23</v>
      </c>
      <c r="B127" s="3"/>
      <c r="C127" s="11">
        <v>80000</v>
      </c>
      <c r="D127" s="11">
        <v>0</v>
      </c>
      <c r="E127" s="11">
        <f t="shared" si="6"/>
        <v>80000</v>
      </c>
    </row>
    <row r="128" spans="1:5" s="9" customFormat="1" ht="13.5" customHeight="1">
      <c r="A128" s="6" t="s">
        <v>30</v>
      </c>
      <c r="B128" s="3"/>
      <c r="C128" s="11">
        <v>10000</v>
      </c>
      <c r="D128" s="11">
        <v>0</v>
      </c>
      <c r="E128" s="11">
        <f t="shared" si="6"/>
        <v>10000</v>
      </c>
    </row>
    <row r="129" spans="1:5" s="9" customFormat="1" ht="13.5" customHeight="1">
      <c r="A129" s="6" t="s">
        <v>31</v>
      </c>
      <c r="B129" s="3"/>
      <c r="C129" s="11">
        <v>4500</v>
      </c>
      <c r="D129" s="11">
        <v>0</v>
      </c>
      <c r="E129" s="11">
        <f t="shared" si="6"/>
        <v>4500</v>
      </c>
    </row>
    <row r="130" spans="1:5" s="9" customFormat="1" ht="13.5" customHeight="1">
      <c r="A130" s="6" t="s">
        <v>32</v>
      </c>
      <c r="B130" s="3"/>
      <c r="C130" s="11">
        <v>1800</v>
      </c>
      <c r="D130" s="11">
        <v>0</v>
      </c>
      <c r="E130" s="11">
        <f t="shared" si="6"/>
        <v>1800</v>
      </c>
    </row>
    <row r="131" spans="1:5" s="9" customFormat="1" ht="13.5" customHeight="1">
      <c r="A131" s="6" t="s">
        <v>36</v>
      </c>
      <c r="B131" s="3"/>
      <c r="C131" s="11">
        <v>17000</v>
      </c>
      <c r="D131" s="11">
        <v>0</v>
      </c>
      <c r="E131" s="11">
        <f t="shared" si="6"/>
        <v>17000</v>
      </c>
    </row>
    <row r="132" spans="1:5" s="9" customFormat="1" ht="13.5" customHeight="1">
      <c r="A132" s="6" t="s">
        <v>48</v>
      </c>
      <c r="B132" s="3"/>
      <c r="C132" s="11">
        <v>4000</v>
      </c>
      <c r="D132" s="11">
        <v>0</v>
      </c>
      <c r="E132" s="11">
        <f t="shared" si="6"/>
        <v>4000</v>
      </c>
    </row>
    <row r="133" spans="1:5" s="9" customFormat="1" ht="13.5" customHeight="1">
      <c r="A133" s="6" t="s">
        <v>49</v>
      </c>
      <c r="B133" s="3"/>
      <c r="C133" s="11">
        <v>700</v>
      </c>
      <c r="D133" s="11">
        <v>0</v>
      </c>
      <c r="E133" s="11">
        <f t="shared" si="6"/>
        <v>700</v>
      </c>
    </row>
    <row r="134" spans="1:5" s="9" customFormat="1" ht="13.5" customHeight="1">
      <c r="A134" s="6"/>
      <c r="B134" s="3"/>
      <c r="C134" s="11"/>
      <c r="D134" s="11"/>
      <c r="E134" s="11"/>
    </row>
    <row r="135" spans="1:5" s="9" customFormat="1" ht="13.5" customHeight="1">
      <c r="A135" s="6" t="s">
        <v>50</v>
      </c>
      <c r="B135" s="3" t="s">
        <v>5</v>
      </c>
      <c r="C135" s="11">
        <f>SUM(C136)</f>
        <v>39500</v>
      </c>
      <c r="D135" s="11">
        <f>SUM(D136)</f>
        <v>0</v>
      </c>
      <c r="E135" s="11">
        <f>SUM(C135:D135)</f>
        <v>39500</v>
      </c>
    </row>
    <row r="136" spans="1:5" s="9" customFormat="1" ht="13.5" customHeight="1">
      <c r="A136" s="6" t="s">
        <v>33</v>
      </c>
      <c r="B136" s="3"/>
      <c r="C136" s="11">
        <v>39500</v>
      </c>
      <c r="D136" s="11">
        <v>0</v>
      </c>
      <c r="E136" s="11">
        <f>SUM(C136:D136)</f>
        <v>39500</v>
      </c>
    </row>
    <row r="137" spans="1:5" s="9" customFormat="1" ht="13.5" customHeight="1">
      <c r="A137" s="6"/>
      <c r="B137" s="3"/>
      <c r="C137" s="11"/>
      <c r="D137" s="11"/>
      <c r="E137" s="11"/>
    </row>
    <row r="138" spans="1:5" s="9" customFormat="1" ht="13.5" customHeight="1">
      <c r="A138" s="6" t="s">
        <v>57</v>
      </c>
      <c r="B138" s="3" t="s">
        <v>58</v>
      </c>
      <c r="C138" s="11">
        <f>SUM(C139)</f>
        <v>6300</v>
      </c>
      <c r="D138" s="11">
        <f>SUM(D139)</f>
        <v>0</v>
      </c>
      <c r="E138" s="11">
        <f>SUM(C138:D138)</f>
        <v>6300</v>
      </c>
    </row>
    <row r="139" spans="1:5" s="9" customFormat="1" ht="13.5" customHeight="1">
      <c r="A139" s="6" t="s">
        <v>34</v>
      </c>
      <c r="B139" s="3"/>
      <c r="C139" s="11">
        <v>6300</v>
      </c>
      <c r="D139" s="11">
        <v>0</v>
      </c>
      <c r="E139" s="11">
        <f>SUM(C139:D139)</f>
        <v>6300</v>
      </c>
    </row>
    <row r="140" spans="1:5" s="9" customFormat="1" ht="13.5" customHeight="1">
      <c r="A140" s="6"/>
      <c r="B140" s="3"/>
      <c r="C140" s="11"/>
      <c r="D140" s="11"/>
      <c r="E140" s="11"/>
    </row>
    <row r="141" spans="1:5" s="9" customFormat="1" ht="13.5" customHeight="1">
      <c r="A141" s="6" t="s">
        <v>51</v>
      </c>
      <c r="B141" s="3" t="s">
        <v>12</v>
      </c>
      <c r="C141" s="11">
        <f>SUM(C142:C150)</f>
        <v>132203</v>
      </c>
      <c r="D141" s="11">
        <f>SUM(D142:D150)</f>
        <v>0</v>
      </c>
      <c r="E141" s="11">
        <f aca="true" t="shared" si="7" ref="E141:E150">SUM(C141:D141)</f>
        <v>132203</v>
      </c>
    </row>
    <row r="142" spans="1:5" s="9" customFormat="1" ht="13.5" customHeight="1">
      <c r="A142" s="8" t="s">
        <v>17</v>
      </c>
      <c r="B142" s="3"/>
      <c r="C142" s="12">
        <v>62000</v>
      </c>
      <c r="D142" s="12">
        <v>0</v>
      </c>
      <c r="E142" s="11">
        <f t="shared" si="7"/>
        <v>62000</v>
      </c>
    </row>
    <row r="143" spans="1:5" s="9" customFormat="1" ht="13.5" customHeight="1">
      <c r="A143" s="8" t="s">
        <v>18</v>
      </c>
      <c r="B143" s="3"/>
      <c r="C143" s="12">
        <v>6383</v>
      </c>
      <c r="D143" s="12">
        <v>0</v>
      </c>
      <c r="E143" s="11">
        <f t="shared" si="7"/>
        <v>6383</v>
      </c>
    </row>
    <row r="144" spans="1:5" ht="13.5" customHeight="1">
      <c r="A144" s="8" t="s">
        <v>19</v>
      </c>
      <c r="B144" s="3"/>
      <c r="C144" s="12">
        <v>12000</v>
      </c>
      <c r="D144" s="12">
        <v>0</v>
      </c>
      <c r="E144" s="11">
        <f t="shared" si="7"/>
        <v>12000</v>
      </c>
    </row>
    <row r="145" spans="1:5" ht="13.5" customHeight="1">
      <c r="A145" s="8" t="s">
        <v>20</v>
      </c>
      <c r="B145" s="3"/>
      <c r="C145" s="12">
        <v>1500</v>
      </c>
      <c r="D145" s="12">
        <v>0</v>
      </c>
      <c r="E145" s="11">
        <f t="shared" si="7"/>
        <v>1500</v>
      </c>
    </row>
    <row r="146" spans="1:5" ht="13.5" customHeight="1">
      <c r="A146" s="8" t="s">
        <v>60</v>
      </c>
      <c r="B146" s="3"/>
      <c r="C146" s="12">
        <v>30000</v>
      </c>
      <c r="D146" s="12">
        <v>0</v>
      </c>
      <c r="E146" s="11">
        <f t="shared" si="7"/>
        <v>30000</v>
      </c>
    </row>
    <row r="147" spans="1:5" ht="13.5" customHeight="1">
      <c r="A147" s="8" t="s">
        <v>21</v>
      </c>
      <c r="B147" s="3"/>
      <c r="C147" s="12">
        <v>6500</v>
      </c>
      <c r="D147" s="12">
        <v>0</v>
      </c>
      <c r="E147" s="11">
        <f t="shared" si="7"/>
        <v>6500</v>
      </c>
    </row>
    <row r="148" spans="1:5" ht="13.5" customHeight="1">
      <c r="A148" s="8" t="s">
        <v>23</v>
      </c>
      <c r="B148" s="3"/>
      <c r="C148" s="12">
        <v>11520</v>
      </c>
      <c r="D148" s="12">
        <v>0</v>
      </c>
      <c r="E148" s="11">
        <f t="shared" si="7"/>
        <v>11520</v>
      </c>
    </row>
    <row r="149" spans="1:5" ht="13.5" customHeight="1">
      <c r="A149" s="8" t="s">
        <v>30</v>
      </c>
      <c r="B149" s="3"/>
      <c r="C149" s="12">
        <v>100</v>
      </c>
      <c r="D149" s="12">
        <v>0</v>
      </c>
      <c r="E149" s="11">
        <f t="shared" si="7"/>
        <v>100</v>
      </c>
    </row>
    <row r="150" spans="1:5" ht="13.5" customHeight="1">
      <c r="A150" s="8" t="s">
        <v>32</v>
      </c>
      <c r="B150" s="3"/>
      <c r="C150" s="12">
        <v>2200</v>
      </c>
      <c r="D150" s="12">
        <v>0</v>
      </c>
      <c r="E150" s="11">
        <f t="shared" si="7"/>
        <v>2200</v>
      </c>
    </row>
    <row r="151" ht="13.5" customHeight="1"/>
    <row r="152" spans="1:5" s="9" customFormat="1" ht="13.5" customHeight="1">
      <c r="A152"/>
      <c r="B152"/>
      <c r="C152"/>
      <c r="D152"/>
      <c r="E152"/>
    </row>
    <row r="153" ht="13.5" customHeight="1"/>
    <row r="154" ht="13.5" customHeight="1"/>
    <row r="155" spans="1:5" s="9" customFormat="1" ht="13.5" customHeight="1">
      <c r="A155"/>
      <c r="B155"/>
      <c r="C155"/>
      <c r="D155"/>
      <c r="E155"/>
    </row>
    <row r="156" ht="13.5" customHeight="1"/>
    <row r="157" ht="13.5" customHeight="1"/>
    <row r="158" spans="1:5" s="9" customFormat="1" ht="13.5" customHeight="1">
      <c r="A158"/>
      <c r="B158"/>
      <c r="C158"/>
      <c r="D158"/>
      <c r="E158"/>
    </row>
    <row r="159" spans="1:5" s="9" customFormat="1" ht="13.5" customHeight="1">
      <c r="A159"/>
      <c r="B159"/>
      <c r="C159"/>
      <c r="D159"/>
      <c r="E159"/>
    </row>
    <row r="160" spans="1:5" s="9" customFormat="1" ht="13.5" customHeight="1">
      <c r="A160"/>
      <c r="B160"/>
      <c r="C160"/>
      <c r="D160"/>
      <c r="E160"/>
    </row>
    <row r="161" spans="1:5" s="9" customFormat="1" ht="13.5" customHeight="1">
      <c r="A161"/>
      <c r="B161"/>
      <c r="C161"/>
      <c r="D161"/>
      <c r="E161"/>
    </row>
    <row r="162" spans="1:5" s="9" customFormat="1" ht="13.5" customHeight="1">
      <c r="A162"/>
      <c r="B162"/>
      <c r="C162"/>
      <c r="D162"/>
      <c r="E162"/>
    </row>
    <row r="163" spans="1:5" s="9" customFormat="1" ht="13.5" customHeight="1">
      <c r="A163"/>
      <c r="B163"/>
      <c r="C163"/>
      <c r="D163"/>
      <c r="E163"/>
    </row>
    <row r="164" spans="1:5" s="9" customFormat="1" ht="13.5" customHeight="1">
      <c r="A164"/>
      <c r="B164"/>
      <c r="C164"/>
      <c r="D164"/>
      <c r="E164"/>
    </row>
    <row r="165" spans="1:5" s="9" customFormat="1" ht="13.5" customHeight="1">
      <c r="A165"/>
      <c r="B165"/>
      <c r="C165"/>
      <c r="D165"/>
      <c r="E165"/>
    </row>
    <row r="196" ht="50.25" customHeight="1"/>
    <row r="200" ht="33.75" customHeight="1"/>
  </sheetData>
  <mergeCells count="5">
    <mergeCell ref="A5:E5"/>
    <mergeCell ref="C1:E1"/>
    <mergeCell ref="C2:E2"/>
    <mergeCell ref="C3:E3"/>
    <mergeCell ref="C4:E4"/>
  </mergeCells>
  <printOptions/>
  <pageMargins left="0.1968503937007874" right="0" top="0.3937007874015748" bottom="0.787401574803149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2005-07-01T06:38:57Z</cp:lastPrinted>
  <dcterms:created xsi:type="dcterms:W3CDTF">2003-02-03T08:35:19Z</dcterms:created>
  <dcterms:modified xsi:type="dcterms:W3CDTF">2005-07-12T08:31:44Z</dcterms:modified>
  <cp:category/>
  <cp:version/>
  <cp:contentType/>
  <cp:contentStatus/>
</cp:coreProperties>
</file>