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<sst xmlns="http://schemas.openxmlformats.org/spreadsheetml/2006/main" count="44" uniqueCount="26">
  <si>
    <t xml:space="preserve">Spłata pożyczek </t>
  </si>
  <si>
    <t xml:space="preserve">Planowane pożyczki  </t>
  </si>
  <si>
    <t>raty kapitałowe</t>
  </si>
  <si>
    <t>odsetki</t>
  </si>
  <si>
    <t>OGÓŁEM</t>
  </si>
  <si>
    <t>RAZEM KREDYTY</t>
  </si>
  <si>
    <t>RAZEM POŻYCZKI</t>
  </si>
  <si>
    <t>i kredytów przed 2004 r.</t>
  </si>
  <si>
    <t xml:space="preserve">Zaciągnięte pożyczki,  </t>
  </si>
  <si>
    <t>Rady Miasta w Piotrkowie Tryb.</t>
  </si>
  <si>
    <t>TREŚĆ</t>
  </si>
  <si>
    <t>i kredyty przed 2004 r.</t>
  </si>
  <si>
    <t>Załącznik nr 8</t>
  </si>
  <si>
    <t xml:space="preserve">do Uchwały Nr </t>
  </si>
  <si>
    <t xml:space="preserve">z dnia </t>
  </si>
  <si>
    <t>i kredyty na 2005 r.</t>
  </si>
  <si>
    <t>Spłaty w 2005 r.</t>
  </si>
  <si>
    <t>Do spłacenia po 2005 r.</t>
  </si>
  <si>
    <t xml:space="preserve">PROGNOZA DŁUGU MIASTA PIOTRKOWA TRYBUNALSKIEGO NA 2005 ROK </t>
  </si>
  <si>
    <t>i kredyty w 2004 r.</t>
  </si>
  <si>
    <t xml:space="preserve">Przewidywane do zaciagnięcia pożyczki </t>
  </si>
  <si>
    <t>i kredyty przed 2005 r.</t>
  </si>
  <si>
    <t>i kredytów przed 2005 r.</t>
  </si>
  <si>
    <t>Załącznik nr 7</t>
  </si>
  <si>
    <t>do Uchwały Nr XXXVI/538/05</t>
  </si>
  <si>
    <t>z dnia  27 kwietnia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</si>
</sst>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D14" sqref="D14"/>
    </sheetView>
  </sheetViews>
  <sheetFormatPr defaultColWidth="9.00390625" defaultRowHeight="12.75"/>
  <cols>
    <col min="1" max="1" width="17.25390625" style="0" customWidth="1"/>
    <col min="2" max="2" width="13.125" style="0" customWidth="1"/>
    <col min="3" max="3" width="17.75390625" style="0" customWidth="1"/>
    <col min="4" max="4" width="13.125" style="0" customWidth="1"/>
    <col min="5" max="5" width="12.625" style="0" customWidth="1"/>
    <col min="6" max="6" width="12.375" style="0" customWidth="1"/>
    <col min="7" max="7" width="10.75390625" style="0" customWidth="1"/>
    <col min="8" max="8" width="12.00390625" style="0" customWidth="1"/>
    <col min="9" max="9" width="10.625" style="0" customWidth="1"/>
  </cols>
  <sheetData>
    <row r="2" spans="7:8" ht="12.75">
      <c r="G2" s="9" t="s">
        <v>12</v>
      </c>
      <c r="H2" s="10"/>
    </row>
    <row r="3" spans="7:8" ht="12.75">
      <c r="G3" s="9" t="s">
        <v>13</v>
      </c>
      <c r="H3" s="9"/>
    </row>
    <row r="4" spans="7:8" ht="12.75">
      <c r="G4" s="10" t="s">
        <v>9</v>
      </c>
      <c r="H4" s="10"/>
    </row>
    <row r="5" spans="7:8" ht="12.75">
      <c r="G5" s="9" t="s">
        <v>14</v>
      </c>
      <c r="H5" s="10"/>
    </row>
    <row r="6" spans="6:7" ht="12.75">
      <c r="F6" s="9"/>
      <c r="G6" s="9"/>
    </row>
    <row r="7" spans="1:8" ht="15.75">
      <c r="A7" s="11" t="s">
        <v>18</v>
      </c>
      <c r="B7" s="11"/>
      <c r="C7" s="11"/>
      <c r="D7" s="11"/>
      <c r="E7" s="11"/>
      <c r="F7" s="11"/>
      <c r="G7" s="11"/>
      <c r="H7" s="11"/>
    </row>
    <row r="9" spans="1:9" ht="39.75" customHeight="1">
      <c r="A9" s="12" t="s">
        <v>10</v>
      </c>
      <c r="B9" s="1" t="s">
        <v>8</v>
      </c>
      <c r="C9" s="1" t="s">
        <v>20</v>
      </c>
      <c r="D9" s="1" t="s">
        <v>0</v>
      </c>
      <c r="E9" s="1" t="s">
        <v>1</v>
      </c>
      <c r="F9" s="14" t="s">
        <v>16</v>
      </c>
      <c r="G9" s="14"/>
      <c r="H9" s="15" t="s">
        <v>17</v>
      </c>
      <c r="I9" s="16"/>
    </row>
    <row r="10" spans="1:9" ht="25.5">
      <c r="A10" s="13"/>
      <c r="B10" s="4" t="s">
        <v>11</v>
      </c>
      <c r="C10" s="4" t="s">
        <v>19</v>
      </c>
      <c r="D10" s="4" t="s">
        <v>7</v>
      </c>
      <c r="E10" s="4" t="s">
        <v>15</v>
      </c>
      <c r="F10" s="3" t="s">
        <v>2</v>
      </c>
      <c r="G10" s="3" t="s">
        <v>3</v>
      </c>
      <c r="H10" s="4" t="s">
        <v>2</v>
      </c>
      <c r="I10" s="4" t="s">
        <v>3</v>
      </c>
    </row>
    <row r="11" spans="1:9" ht="12.75">
      <c r="A11" s="3">
        <v>1</v>
      </c>
      <c r="B11" s="3">
        <v>2</v>
      </c>
      <c r="C11" s="3">
        <v>3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7</v>
      </c>
    </row>
    <row r="12" spans="1:9" ht="30.75" customHeight="1">
      <c r="A12" s="3" t="s">
        <v>4</v>
      </c>
      <c r="B12" s="5">
        <f aca="true" t="shared" si="0" ref="B12:I12">SUM(B13:B14)</f>
        <v>54102560</v>
      </c>
      <c r="C12" s="5">
        <f>SUM(C13:C14)</f>
        <v>9397278</v>
      </c>
      <c r="D12" s="5">
        <f t="shared" si="0"/>
        <v>2196202</v>
      </c>
      <c r="E12" s="5">
        <f t="shared" si="0"/>
        <v>31361918</v>
      </c>
      <c r="F12" s="5">
        <f t="shared" si="0"/>
        <v>12357069</v>
      </c>
      <c r="G12" s="5">
        <f t="shared" si="0"/>
        <v>2500000</v>
      </c>
      <c r="H12" s="5">
        <f t="shared" si="0"/>
        <v>70911207</v>
      </c>
      <c r="I12" s="5">
        <f t="shared" si="0"/>
        <v>7026229</v>
      </c>
    </row>
    <row r="13" spans="1:9" ht="19.5" customHeight="1">
      <c r="A13" s="7" t="s">
        <v>5</v>
      </c>
      <c r="B13" s="8">
        <v>46347462</v>
      </c>
      <c r="C13" s="8">
        <v>7203894</v>
      </c>
      <c r="D13" s="8">
        <v>2818</v>
      </c>
      <c r="E13" s="8">
        <v>28822918</v>
      </c>
      <c r="F13" s="8">
        <v>11688044</v>
      </c>
      <c r="G13" s="8">
        <v>2284321</v>
      </c>
      <c r="H13" s="8">
        <f>B13-D13+E13-F13</f>
        <v>63479518</v>
      </c>
      <c r="I13" s="8">
        <v>6354618</v>
      </c>
    </row>
    <row r="14" spans="1:9" ht="19.5" customHeight="1">
      <c r="A14" s="7" t="s">
        <v>6</v>
      </c>
      <c r="B14" s="8">
        <v>7755098</v>
      </c>
      <c r="C14" s="8">
        <v>2193384</v>
      </c>
      <c r="D14" s="8">
        <v>2193384</v>
      </c>
      <c r="E14" s="8">
        <v>2539000</v>
      </c>
      <c r="F14" s="8">
        <v>669025</v>
      </c>
      <c r="G14" s="8">
        <v>215679</v>
      </c>
      <c r="H14" s="8">
        <f>(B14-D14)+(E14-F14)</f>
        <v>7431689</v>
      </c>
      <c r="I14" s="8">
        <v>671611</v>
      </c>
    </row>
  </sheetData>
  <mergeCells count="4">
    <mergeCell ref="A7:H7"/>
    <mergeCell ref="A9:A10"/>
    <mergeCell ref="F9:G9"/>
    <mergeCell ref="H9:I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5">
      <selection activeCell="A22" sqref="A22:IV57"/>
    </sheetView>
  </sheetViews>
  <sheetFormatPr defaultColWidth="9.00390625" defaultRowHeight="12.75"/>
  <cols>
    <col min="1" max="1" width="24.00390625" style="0" customWidth="1"/>
    <col min="2" max="2" width="22.75390625" style="0" customWidth="1"/>
    <col min="3" max="3" width="22.25390625" style="0" customWidth="1"/>
    <col min="4" max="4" width="19.75390625" style="0" customWidth="1"/>
    <col min="5" max="5" width="12.125" style="0" customWidth="1"/>
    <col min="7" max="7" width="14.375" style="0" customWidth="1"/>
    <col min="8" max="8" width="10.875" style="0" customWidth="1"/>
  </cols>
  <sheetData>
    <row r="1" spans="6:7" ht="12.75">
      <c r="F1" s="9" t="s">
        <v>23</v>
      </c>
      <c r="G1" s="10"/>
    </row>
    <row r="2" spans="6:7" ht="12.75">
      <c r="F2" s="9" t="s">
        <v>24</v>
      </c>
      <c r="G2" s="9"/>
    </row>
    <row r="3" spans="6:7" ht="12.75">
      <c r="F3" s="10" t="s">
        <v>9</v>
      </c>
      <c r="G3" s="10"/>
    </row>
    <row r="4" spans="6:7" ht="12.75">
      <c r="F4" s="9" t="s">
        <v>25</v>
      </c>
      <c r="G4" s="10"/>
    </row>
    <row r="5" spans="5:6" ht="12.75">
      <c r="E5" s="9"/>
      <c r="F5" s="9"/>
    </row>
    <row r="6" spans="1:7" ht="30" customHeight="1">
      <c r="A6" s="11" t="s">
        <v>18</v>
      </c>
      <c r="B6" s="11"/>
      <c r="C6" s="11"/>
      <c r="D6" s="11"/>
      <c r="E6" s="11"/>
      <c r="F6" s="11"/>
      <c r="G6" s="11"/>
    </row>
    <row r="7" ht="37.5" customHeight="1"/>
    <row r="8" spans="1:8" s="2" customFormat="1" ht="26.25" customHeight="1">
      <c r="A8" s="12" t="s">
        <v>10</v>
      </c>
      <c r="B8" s="1" t="s">
        <v>8</v>
      </c>
      <c r="C8" s="1" t="s">
        <v>0</v>
      </c>
      <c r="D8" s="1" t="s">
        <v>1</v>
      </c>
      <c r="E8" s="14" t="s">
        <v>16</v>
      </c>
      <c r="F8" s="14"/>
      <c r="G8" s="15" t="s">
        <v>17</v>
      </c>
      <c r="H8" s="16"/>
    </row>
    <row r="9" spans="1:8" s="2" customFormat="1" ht="25.5">
      <c r="A9" s="13"/>
      <c r="B9" s="4" t="s">
        <v>21</v>
      </c>
      <c r="C9" s="4" t="s">
        <v>22</v>
      </c>
      <c r="D9" s="4" t="s">
        <v>15</v>
      </c>
      <c r="E9" s="3" t="s">
        <v>2</v>
      </c>
      <c r="F9" s="3" t="s">
        <v>3</v>
      </c>
      <c r="G9" s="4" t="s">
        <v>2</v>
      </c>
      <c r="H9" s="4" t="s">
        <v>3</v>
      </c>
    </row>
    <row r="10" spans="1:8" s="2" customFormat="1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7</v>
      </c>
    </row>
    <row r="11" spans="1:8" s="6" customFormat="1" ht="35.25" customHeight="1">
      <c r="A11" s="3" t="s">
        <v>4</v>
      </c>
      <c r="B11" s="5">
        <f aca="true" t="shared" si="0" ref="B11:H11">SUM(B12:B13)</f>
        <v>63499838</v>
      </c>
      <c r="C11" s="5">
        <f t="shared" si="0"/>
        <v>36113168</v>
      </c>
      <c r="D11" s="5">
        <f t="shared" si="0"/>
        <v>32014001</v>
      </c>
      <c r="E11" s="5">
        <f t="shared" si="0"/>
        <v>12206669</v>
      </c>
      <c r="F11" s="5">
        <f t="shared" si="0"/>
        <v>2200000</v>
      </c>
      <c r="G11" s="5">
        <f t="shared" si="0"/>
        <v>47194002</v>
      </c>
      <c r="H11" s="5">
        <f t="shared" si="0"/>
        <v>8107892</v>
      </c>
    </row>
    <row r="12" spans="1:8" s="6" customFormat="1" ht="18" customHeight="1">
      <c r="A12" s="7" t="s">
        <v>5</v>
      </c>
      <c r="B12" s="8">
        <v>53551356</v>
      </c>
      <c r="C12" s="8">
        <v>28199031</v>
      </c>
      <c r="D12" s="8">
        <f>29625401-150400</f>
        <v>29475001</v>
      </c>
      <c r="E12" s="8">
        <v>11688044</v>
      </c>
      <c r="F12" s="8">
        <v>1984321</v>
      </c>
      <c r="G12" s="8">
        <f>B12-C12+D12-E12</f>
        <v>43139282</v>
      </c>
      <c r="H12" s="8">
        <v>7811699</v>
      </c>
    </row>
    <row r="13" spans="1:8" s="6" customFormat="1" ht="18" customHeight="1">
      <c r="A13" s="7" t="s">
        <v>6</v>
      </c>
      <c r="B13" s="8">
        <v>9948482</v>
      </c>
      <c r="C13" s="8">
        <v>7914137</v>
      </c>
      <c r="D13" s="8">
        <v>2539000</v>
      </c>
      <c r="E13" s="8">
        <f>669025-150400</f>
        <v>518625</v>
      </c>
      <c r="F13" s="8">
        <v>215679</v>
      </c>
      <c r="G13" s="8">
        <f>B13-C13+D13-E13</f>
        <v>4054720</v>
      </c>
      <c r="H13" s="8">
        <v>296193</v>
      </c>
    </row>
  </sheetData>
  <mergeCells count="4">
    <mergeCell ref="A6:G6"/>
    <mergeCell ref="E8:F8"/>
    <mergeCell ref="G8:H8"/>
    <mergeCell ref="A8:A9"/>
  </mergeCells>
  <printOptions/>
  <pageMargins left="0.71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2005-04-29T07:05:19Z</cp:lastPrinted>
  <dcterms:created xsi:type="dcterms:W3CDTF">2003-12-12T10:33:10Z</dcterms:created>
  <dcterms:modified xsi:type="dcterms:W3CDTF">2005-04-29T07:53:38Z</dcterms:modified>
  <cp:category/>
  <cp:version/>
  <cp:contentType/>
  <cp:contentStatus/>
</cp:coreProperties>
</file>