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<sst xmlns="http://schemas.openxmlformats.org/spreadsheetml/2006/main" count="21" uniqueCount="18">
  <si>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Rady Miasta Piotrkowa Tryb.</t>
  </si>
  <si>
    <t>TREŚC</t>
  </si>
  <si>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</si>
  <si>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</si>
  <si>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</si>
  <si>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</si>
  <si>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</si>
  <si>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</si>
  <si>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</si>
  <si>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>i kredytów przed 2004 r.</t>
  </si>
  <si>
    <t>i kredyty na 2004 r.</t>
  </si>
  <si>
    <t>Spłaty w 2004 r.</t>
  </si>
  <si>
    <t>Do spłacenia po 2004 r.</t>
  </si>
  <si>
    <t xml:space="preserve">Zaciągnięte pożyczki,  </t>
  </si>
  <si>
    <t xml:space="preserve">PROGNOZA DŁUGU MIASTA PIOTRKOWA TRYB. NA 2004 ROK </t>
  </si>
  <si>
    <t>Załącznik nr 7</t>
  </si>
  <si>
    <t>do Uchwały Nr  XXII/363/04</t>
  </si>
  <si>
    <t>z dnia  2 września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</si>
</sst>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1" sqref="A11"/>
    </sheetView>
  </sheetViews>
  <sheetFormatPr defaultColWidth="9.00390625" defaultRowHeight="12.75"/>
  <cols>
    <col min="1" max="2" width="24.00390625" style="0" customWidth="1"/>
    <col min="3" max="3" width="23.75390625" style="0" customWidth="1"/>
    <col min="4" max="4" width="22.625" style="0" customWidth="1"/>
    <col min="5" max="5" width="13.875" style="0" customWidth="1"/>
    <col min="7" max="7" width="14.375" style="0" customWidth="1"/>
    <col min="8" max="8" width="9.875" style="0" customWidth="1"/>
  </cols>
  <sheetData>
    <row r="1" spans="5:6" ht="12.75">
      <c r="E1" s="9" t="s">
        <v>15</v>
      </c>
      <c r="F1" s="9"/>
    </row>
    <row r="2" spans="5:7" ht="12.75">
      <c r="E2" s="9" t="s">
        <v>16</v>
      </c>
      <c r="F2" s="9"/>
      <c r="G2" s="9"/>
    </row>
    <row r="3" ht="12.75">
      <c r="E3" t="s">
        <v>0</v>
      </c>
    </row>
    <row r="4" spans="5:6" ht="12.75">
      <c r="E4" s="9" t="s">
        <v>17</v>
      </c>
      <c r="F4" s="9"/>
    </row>
    <row r="5" spans="1:7" ht="30" customHeight="1">
      <c r="A5" s="10" t="s">
        <v>14</v>
      </c>
      <c r="B5" s="10"/>
      <c r="C5" s="10"/>
      <c r="D5" s="10"/>
      <c r="E5" s="10"/>
      <c r="F5" s="10"/>
      <c r="G5" s="10"/>
    </row>
    <row r="6" ht="37.5" customHeight="1"/>
    <row r="7" spans="1:8" s="2" customFormat="1" ht="26.25" customHeight="1">
      <c r="A7" s="14" t="s">
        <v>1</v>
      </c>
      <c r="B7" s="1" t="s">
        <v>13</v>
      </c>
      <c r="C7" s="1" t="s">
        <v>2</v>
      </c>
      <c r="D7" s="1" t="s">
        <v>3</v>
      </c>
      <c r="E7" s="11" t="s">
        <v>11</v>
      </c>
      <c r="F7" s="11"/>
      <c r="G7" s="12" t="s">
        <v>12</v>
      </c>
      <c r="H7" s="13"/>
    </row>
    <row r="8" spans="1:8" s="2" customFormat="1" ht="25.5">
      <c r="A8" s="15"/>
      <c r="B8" s="4" t="s">
        <v>9</v>
      </c>
      <c r="C8" s="4" t="s">
        <v>9</v>
      </c>
      <c r="D8" s="4" t="s">
        <v>10</v>
      </c>
      <c r="E8" s="3" t="s">
        <v>4</v>
      </c>
      <c r="F8" s="3" t="s">
        <v>5</v>
      </c>
      <c r="G8" s="4" t="s">
        <v>4</v>
      </c>
      <c r="H8" s="4" t="s">
        <v>5</v>
      </c>
    </row>
    <row r="9" spans="1:8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7</v>
      </c>
    </row>
    <row r="10" spans="1:8" s="6" customFormat="1" ht="35.25" customHeight="1">
      <c r="A10" s="3" t="s">
        <v>6</v>
      </c>
      <c r="B10" s="5">
        <f aca="true" t="shared" si="0" ref="B10:H10">SUM(B11:B12)</f>
        <v>54102560</v>
      </c>
      <c r="C10" s="5">
        <f t="shared" si="0"/>
        <v>23316455</v>
      </c>
      <c r="D10" s="5">
        <f t="shared" si="0"/>
        <v>21146717</v>
      </c>
      <c r="E10" s="5">
        <f t="shared" si="0"/>
        <v>12682912</v>
      </c>
      <c r="F10" s="5">
        <f t="shared" si="0"/>
        <v>2500000</v>
      </c>
      <c r="G10" s="5">
        <f t="shared" si="0"/>
        <v>39249910</v>
      </c>
      <c r="H10" s="5">
        <f t="shared" si="0"/>
        <v>7026229</v>
      </c>
    </row>
    <row r="11" spans="1:8" s="6" customFormat="1" ht="18" customHeight="1">
      <c r="A11" s="7" t="s">
        <v>7</v>
      </c>
      <c r="B11" s="8">
        <v>46347462</v>
      </c>
      <c r="C11" s="8">
        <v>17048557</v>
      </c>
      <c r="D11" s="8">
        <f>18387172-1229000-181500+1472100-671394+218100</f>
        <v>17995478</v>
      </c>
      <c r="E11" s="8">
        <v>11150473</v>
      </c>
      <c r="F11" s="8">
        <v>2276518</v>
      </c>
      <c r="G11" s="8">
        <f>B11-C11+D11-E11</f>
        <v>36143910</v>
      </c>
      <c r="H11" s="8">
        <v>6354618</v>
      </c>
    </row>
    <row r="12" spans="1:8" s="6" customFormat="1" ht="18" customHeight="1">
      <c r="A12" s="7" t="s">
        <v>8</v>
      </c>
      <c r="B12" s="8">
        <v>7755098</v>
      </c>
      <c r="C12" s="8">
        <v>6267898</v>
      </c>
      <c r="D12" s="8">
        <f>4009439+140000+1229000-1472100-755100</f>
        <v>3151239</v>
      </c>
      <c r="E12" s="8">
        <f>1713939-181500</f>
        <v>1532439</v>
      </c>
      <c r="F12" s="8">
        <v>223482</v>
      </c>
      <c r="G12" s="8">
        <f>(B12-C12)+(D12-E12)</f>
        <v>3106000</v>
      </c>
      <c r="H12" s="8">
        <v>671611</v>
      </c>
    </row>
  </sheetData>
  <mergeCells count="7">
    <mergeCell ref="E1:F1"/>
    <mergeCell ref="E2:G2"/>
    <mergeCell ref="A5:G5"/>
    <mergeCell ref="E7:F7"/>
    <mergeCell ref="G7:H7"/>
    <mergeCell ref="A7:A8"/>
    <mergeCell ref="E4:F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2004-09-06T08:45:33Z</cp:lastPrinted>
  <dcterms:created xsi:type="dcterms:W3CDTF">2003-12-12T10:33:10Z</dcterms:created>
  <dcterms:modified xsi:type="dcterms:W3CDTF">2004-09-14T09:54:09Z</dcterms:modified>
  <cp:category/>
  <cp:version/>
  <cp:contentType/>
  <cp:contentStatus/>
</cp:coreProperties>
</file>