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<sst xmlns="http://schemas.openxmlformats.org/spreadsheetml/2006/main" count="81" uniqueCount="65">
  <si>
    <t>L.p.</t>
  </si>
  <si>
    <t>TREŚĆ</t>
  </si>
  <si>
    <t>§</t>
  </si>
  <si>
    <t>PRZYCHODY</t>
  </si>
  <si>
    <t>WYDATKI</t>
  </si>
  <si>
    <t>%</t>
  </si>
  <si>
    <t>PLAN</t>
  </si>
  <si>
    <t>WYKONANIE</t>
  </si>
  <si>
    <t>wykon.</t>
  </si>
  <si>
    <t>OGÓŁEM</t>
  </si>
  <si>
    <t>I</t>
  </si>
  <si>
    <t>Stan funduszu na początek roku</t>
  </si>
  <si>
    <t>środki pieniężne</t>
  </si>
  <si>
    <t>nalezności</t>
  </si>
  <si>
    <t>zobowiążania</t>
  </si>
  <si>
    <t>II</t>
  </si>
  <si>
    <t>Zadania razem</t>
  </si>
  <si>
    <t>1.</t>
  </si>
  <si>
    <t>2.</t>
  </si>
  <si>
    <t>3.</t>
  </si>
  <si>
    <t xml:space="preserve">Wpływy z tytułu opłat i kar za </t>
  </si>
  <si>
    <t>296</t>
  </si>
  <si>
    <t>gospodarcze korzyst. ze środowiska</t>
  </si>
  <si>
    <t>4.</t>
  </si>
  <si>
    <t>Odestki</t>
  </si>
  <si>
    <t>092</t>
  </si>
  <si>
    <t>III</t>
  </si>
  <si>
    <t>Wydatki</t>
  </si>
  <si>
    <t>3020</t>
  </si>
  <si>
    <t>4240</t>
  </si>
  <si>
    <t>4300</t>
  </si>
  <si>
    <t>6110</t>
  </si>
  <si>
    <t>Stan funduszu na koniec roku</t>
  </si>
  <si>
    <t>Likwidacja dzikich wysypisk odpadów</t>
  </si>
  <si>
    <t>Współfinansowanie zadań z zakresu</t>
  </si>
  <si>
    <t>edukacji ekologicznej</t>
  </si>
  <si>
    <t>Zakup pojemników do selektywnej</t>
  </si>
  <si>
    <t>gospodarki odpadami</t>
  </si>
  <si>
    <t>Modernizacja koryta rzeki Strawy.</t>
  </si>
  <si>
    <t>Likwidacja skutkóow powodzi na</t>
  </si>
  <si>
    <t>terenie miasta</t>
  </si>
  <si>
    <t xml:space="preserve">Współfinansowanie inwestycji </t>
  </si>
  <si>
    <t>ekologicznych o charakterze</t>
  </si>
  <si>
    <t>ponadgminnym</t>
  </si>
  <si>
    <t>Realizacja programu selektywnej</t>
  </si>
  <si>
    <t>zbiórki odpadów</t>
  </si>
  <si>
    <t>5.</t>
  </si>
  <si>
    <t>6.</t>
  </si>
  <si>
    <t>IV</t>
  </si>
  <si>
    <t xml:space="preserve"> VII.  SPRAWOZDANIE Z WYKONANIA PLANU POWIATOWEGO FUNDUSZU                                        OCHRONY ŚRODOWISKA I GOSPODARKI WODNEJ                                                                                                                     za 2003 r.</t>
  </si>
  <si>
    <t xml:space="preserve">Środki z funduszu są przeznaczone na realizację zadań związanych z ochrona środowiska. </t>
  </si>
  <si>
    <t>zaplanowanych zadań, oraz pozostawienie części środków na rok 2004. Związane jest to</t>
  </si>
  <si>
    <t>przede wszystkim z opracowaniem Programu Ochrony Środowiska i Planu Gospodarki</t>
  </si>
  <si>
    <t>standardów unijnych.</t>
  </si>
  <si>
    <t xml:space="preserve">Niewykorzystane środki finansowawe z 2003 r. przechodzą w całości na rok następny. </t>
  </si>
  <si>
    <t>Podobnie jak w przypadku Gminnego Funduszu Ochrony Środowiska i Gospodarki Wodnej</t>
  </si>
  <si>
    <t xml:space="preserve">prowadzona gospodarka finansowa miała na celu przede wszystkim wykonanie </t>
  </si>
  <si>
    <t xml:space="preserve">Dlatego też gospodarka finasowa funduszu jest tak przemyślana, by począwszy od tego </t>
  </si>
  <si>
    <t>środowiska.</t>
  </si>
  <si>
    <t xml:space="preserve">się wpłaty przekazywane przez Urząd Marszałkowski za gospodarcze korzystanie ze </t>
  </si>
  <si>
    <t>zrealizować w całości.</t>
  </si>
  <si>
    <t xml:space="preserve">Na przychody Powiatowego Funduszu Ochrony Środowiska i Gospodarki Wodnej składają  </t>
  </si>
  <si>
    <t xml:space="preserve">Odpadami dla Piotrkowa Tryb. W opracowaniach tych uściślone zostaną zadania </t>
  </si>
  <si>
    <t xml:space="preserve">do realizacji z zakresu ochrony środowiska, które pozwolą przystosować tę dziedzinę do </t>
  </si>
  <si>
    <t>roku rozpocząć realizację zadań,  aby zadania te w określonych przepisami prawa terminach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</si>
</sst>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2" fontId="0" fillId="0" borderId="2" xfId="0" applyNumberFormat="1" applyFont="1" applyBorder="1" applyAlignment="1">
      <alignment horizontal="right" vertical="center" wrapText="1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2" fontId="0" fillId="0" borderId="1" xfId="0" applyNumberFormat="1" applyFont="1" applyBorder="1" applyAlignment="1">
      <alignment horizontal="right" vertical="center" wrapText="1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2" fontId="0" fillId="0" borderId="3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33">
      <selection activeCell="A54" sqref="A54:H54"/>
    </sheetView>
  </sheetViews>
  <sheetFormatPr defaultColWidth="9.00390625" defaultRowHeight="12.75"/>
  <cols>
    <col min="1" max="1" width="5.00390625" style="0" customWidth="1"/>
    <col min="2" max="2" width="31.875" style="0" customWidth="1"/>
    <col min="3" max="3" width="5.375" style="0" customWidth="1"/>
    <col min="4" max="4" width="8.125" style="0" customWidth="1"/>
    <col min="5" max="5" width="12.00390625" style="0" customWidth="1"/>
    <col min="6" max="6" width="7.875" style="0" customWidth="1"/>
    <col min="7" max="7" width="12.75390625" style="0" customWidth="1"/>
    <col min="8" max="8" width="7.25390625" style="0" customWidth="1"/>
  </cols>
  <sheetData>
    <row r="1" spans="1:8" ht="12.75">
      <c r="A1" s="36">
        <v>138</v>
      </c>
      <c r="B1" s="36"/>
      <c r="C1" s="36"/>
      <c r="D1" s="36"/>
      <c r="E1" s="36"/>
      <c r="F1" s="36"/>
      <c r="G1" s="36"/>
      <c r="H1" s="36"/>
    </row>
    <row r="2" spans="1:8" ht="69.75" customHeight="1">
      <c r="A2" s="37" t="s">
        <v>49</v>
      </c>
      <c r="B2" s="37"/>
      <c r="C2" s="37"/>
      <c r="D2" s="37"/>
      <c r="E2" s="37"/>
      <c r="F2" s="37"/>
      <c r="G2" s="37"/>
      <c r="H2" s="37"/>
    </row>
    <row r="3" spans="1:8" ht="15">
      <c r="A3" s="1" t="s">
        <v>0</v>
      </c>
      <c r="B3" s="1" t="s">
        <v>1</v>
      </c>
      <c r="C3" s="1" t="s">
        <v>2</v>
      </c>
      <c r="D3" s="38" t="s">
        <v>3</v>
      </c>
      <c r="E3" s="38"/>
      <c r="F3" s="38" t="s">
        <v>4</v>
      </c>
      <c r="G3" s="38"/>
      <c r="H3" s="3" t="s">
        <v>5</v>
      </c>
    </row>
    <row r="4" spans="1:8" ht="25.5">
      <c r="A4" s="4"/>
      <c r="B4" s="4"/>
      <c r="C4" s="4"/>
      <c r="D4" s="2" t="s">
        <v>6</v>
      </c>
      <c r="E4" s="2" t="s">
        <v>7</v>
      </c>
      <c r="F4" s="2" t="s">
        <v>6</v>
      </c>
      <c r="G4" s="2" t="s">
        <v>7</v>
      </c>
      <c r="H4" s="5" t="s">
        <v>8</v>
      </c>
    </row>
    <row r="5" spans="1:8" ht="12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ht="27.75" customHeight="1">
      <c r="A6" s="2"/>
      <c r="B6" s="2" t="s">
        <v>9</v>
      </c>
      <c r="C6" s="2"/>
      <c r="D6" s="7">
        <f>D7+D11</f>
        <v>221146</v>
      </c>
      <c r="E6" s="7">
        <f>E7+E11</f>
        <v>292067</v>
      </c>
      <c r="F6" s="7">
        <f>F15+F34</f>
        <v>221146</v>
      </c>
      <c r="G6" s="7">
        <f>G15+G34</f>
        <v>292067</v>
      </c>
      <c r="H6" s="8">
        <f>E6/D6*100</f>
        <v>132.069763866405</v>
      </c>
    </row>
    <row r="7" spans="1:8" ht="13.5" customHeight="1">
      <c r="A7" s="9" t="s">
        <v>10</v>
      </c>
      <c r="B7" s="9" t="s">
        <v>11</v>
      </c>
      <c r="C7" s="10"/>
      <c r="D7" s="11">
        <f>SUM(D8:D10)</f>
        <v>73146</v>
      </c>
      <c r="E7" s="11">
        <f>SUM(E8:E10)</f>
        <v>73146</v>
      </c>
      <c r="F7" s="11"/>
      <c r="G7" s="11"/>
      <c r="H7" s="8">
        <f>E7/D7*100</f>
        <v>100</v>
      </c>
    </row>
    <row r="8" spans="1:8" ht="13.5" customHeight="1">
      <c r="A8" s="12"/>
      <c r="B8" s="12" t="s">
        <v>12</v>
      </c>
      <c r="C8" s="13"/>
      <c r="D8" s="14">
        <v>73146</v>
      </c>
      <c r="E8" s="14">
        <v>73146</v>
      </c>
      <c r="F8" s="14"/>
      <c r="G8" s="14"/>
      <c r="H8" s="15">
        <f>E8/D8*100</f>
        <v>100</v>
      </c>
    </row>
    <row r="9" spans="1:8" ht="13.5" customHeight="1">
      <c r="A9" s="12"/>
      <c r="B9" s="12" t="s">
        <v>13</v>
      </c>
      <c r="C9" s="13"/>
      <c r="D9" s="14">
        <v>0</v>
      </c>
      <c r="E9" s="14">
        <v>0</v>
      </c>
      <c r="F9" s="14"/>
      <c r="G9" s="14"/>
      <c r="H9" s="15"/>
    </row>
    <row r="10" spans="1:8" ht="13.5" customHeight="1">
      <c r="A10" s="12"/>
      <c r="B10" s="12" t="s">
        <v>14</v>
      </c>
      <c r="C10" s="13"/>
      <c r="D10" s="14">
        <v>0</v>
      </c>
      <c r="E10" s="14">
        <v>0</v>
      </c>
      <c r="F10" s="14"/>
      <c r="G10" s="14"/>
      <c r="H10" s="15"/>
    </row>
    <row r="11" spans="1:8" ht="13.5" customHeight="1">
      <c r="A11" s="9" t="s">
        <v>15</v>
      </c>
      <c r="B11" s="9" t="s">
        <v>16</v>
      </c>
      <c r="C11" s="10"/>
      <c r="D11" s="11">
        <f>SUM(D12:D14)</f>
        <v>148000</v>
      </c>
      <c r="E11" s="11">
        <f>SUM(E12:E14)</f>
        <v>218921</v>
      </c>
      <c r="F11" s="11"/>
      <c r="G11" s="11"/>
      <c r="H11" s="8">
        <f>E11/D11*100</f>
        <v>147.9195945945946</v>
      </c>
    </row>
    <row r="12" spans="1:8" ht="13.5" customHeight="1">
      <c r="A12" s="16" t="s">
        <v>17</v>
      </c>
      <c r="B12" s="16" t="s">
        <v>20</v>
      </c>
      <c r="C12" s="17" t="s">
        <v>21</v>
      </c>
      <c r="D12" s="18">
        <v>140000</v>
      </c>
      <c r="E12" s="18">
        <v>213193</v>
      </c>
      <c r="F12" s="18"/>
      <c r="G12" s="18"/>
      <c r="H12" s="19">
        <f>E12/D12*100</f>
        <v>152.28071428571428</v>
      </c>
    </row>
    <row r="13" spans="1:8" ht="13.5" customHeight="1">
      <c r="A13" s="20"/>
      <c r="B13" s="20" t="s">
        <v>22</v>
      </c>
      <c r="C13" s="21"/>
      <c r="D13" s="22"/>
      <c r="E13" s="22"/>
      <c r="F13" s="22"/>
      <c r="G13" s="22"/>
      <c r="H13" s="23"/>
    </row>
    <row r="14" spans="1:8" ht="13.5" customHeight="1">
      <c r="A14" s="12" t="s">
        <v>18</v>
      </c>
      <c r="B14" s="12" t="s">
        <v>24</v>
      </c>
      <c r="C14" s="13" t="s">
        <v>25</v>
      </c>
      <c r="D14" s="14">
        <v>8000</v>
      </c>
      <c r="E14" s="14">
        <v>5728</v>
      </c>
      <c r="F14" s="14"/>
      <c r="G14" s="14"/>
      <c r="H14" s="15">
        <f>E14/D14*100</f>
        <v>71.6</v>
      </c>
    </row>
    <row r="15" spans="1:8" ht="13.5" customHeight="1">
      <c r="A15" s="9" t="s">
        <v>26</v>
      </c>
      <c r="B15" s="9" t="s">
        <v>16</v>
      </c>
      <c r="C15" s="10"/>
      <c r="D15" s="11"/>
      <c r="E15" s="11"/>
      <c r="F15" s="11">
        <f>SUM(F16:F19)</f>
        <v>221146</v>
      </c>
      <c r="G15" s="11">
        <f>SUM(G16:G19)</f>
        <v>66156</v>
      </c>
      <c r="H15" s="24">
        <f aca="true" t="shared" si="0" ref="H15:H23">G15/F15*100</f>
        <v>29.915078726271332</v>
      </c>
    </row>
    <row r="16" spans="1:8" ht="13.5" customHeight="1">
      <c r="A16" s="12"/>
      <c r="B16" s="12" t="s">
        <v>27</v>
      </c>
      <c r="C16" s="13" t="s">
        <v>28</v>
      </c>
      <c r="D16" s="14"/>
      <c r="E16" s="14"/>
      <c r="F16" s="14">
        <f>F25</f>
        <v>12000</v>
      </c>
      <c r="G16" s="14">
        <f>G25</f>
        <v>11999</v>
      </c>
      <c r="H16" s="25">
        <f t="shared" si="0"/>
        <v>99.99166666666667</v>
      </c>
    </row>
    <row r="17" spans="1:8" ht="13.5" customHeight="1">
      <c r="A17" s="12"/>
      <c r="B17" s="12"/>
      <c r="C17" s="13" t="s">
        <v>29</v>
      </c>
      <c r="D17" s="14"/>
      <c r="E17" s="14"/>
      <c r="F17" s="14">
        <f>F26</f>
        <v>4146</v>
      </c>
      <c r="G17" s="14">
        <f>G26</f>
        <v>1691</v>
      </c>
      <c r="H17" s="25">
        <f t="shared" si="0"/>
        <v>40.78630004823927</v>
      </c>
    </row>
    <row r="18" spans="1:8" ht="13.5" customHeight="1">
      <c r="A18" s="12"/>
      <c r="B18" s="12"/>
      <c r="C18" s="13" t="s">
        <v>30</v>
      </c>
      <c r="D18" s="14"/>
      <c r="E18" s="14"/>
      <c r="F18" s="14">
        <f>F20+F21+F23+F27</f>
        <v>95000</v>
      </c>
      <c r="G18" s="14">
        <f>G20+G21+G23+G27</f>
        <v>50124</v>
      </c>
      <c r="H18" s="25">
        <f t="shared" si="0"/>
        <v>52.7621052631579</v>
      </c>
    </row>
    <row r="19" spans="1:8" ht="13.5" customHeight="1">
      <c r="A19" s="12"/>
      <c r="B19" s="12"/>
      <c r="C19" s="13" t="s">
        <v>31</v>
      </c>
      <c r="D19" s="14"/>
      <c r="E19" s="14"/>
      <c r="F19" s="14">
        <f>F28+F31</f>
        <v>110000</v>
      </c>
      <c r="G19" s="14">
        <f>G28+G31</f>
        <v>2342</v>
      </c>
      <c r="H19" s="25">
        <f t="shared" si="0"/>
        <v>2.129090909090909</v>
      </c>
    </row>
    <row r="20" spans="1:8" ht="13.5" customHeight="1">
      <c r="A20" s="16" t="s">
        <v>17</v>
      </c>
      <c r="B20" s="16" t="s">
        <v>33</v>
      </c>
      <c r="C20" s="17" t="s">
        <v>30</v>
      </c>
      <c r="D20" s="18"/>
      <c r="E20" s="18"/>
      <c r="F20" s="18">
        <v>25000</v>
      </c>
      <c r="G20" s="18">
        <v>21340</v>
      </c>
      <c r="H20" s="25">
        <f t="shared" si="0"/>
        <v>85.36</v>
      </c>
    </row>
    <row r="21" spans="1:8" ht="13.5" customHeight="1">
      <c r="A21" s="16" t="s">
        <v>18</v>
      </c>
      <c r="B21" s="16" t="s">
        <v>44</v>
      </c>
      <c r="C21" s="17" t="s">
        <v>30</v>
      </c>
      <c r="D21" s="18"/>
      <c r="E21" s="18"/>
      <c r="F21" s="18">
        <v>35000</v>
      </c>
      <c r="G21" s="18">
        <v>25734</v>
      </c>
      <c r="H21" s="26">
        <f t="shared" si="0"/>
        <v>73.52571428571429</v>
      </c>
    </row>
    <row r="22" spans="1:8" ht="13.5" customHeight="1">
      <c r="A22" s="20"/>
      <c r="B22" s="20" t="s">
        <v>45</v>
      </c>
      <c r="C22" s="21"/>
      <c r="D22" s="22"/>
      <c r="E22" s="22"/>
      <c r="F22" s="22"/>
      <c r="G22" s="22"/>
      <c r="H22" s="23"/>
    </row>
    <row r="23" spans="1:8" ht="13.5" customHeight="1">
      <c r="A23" s="16" t="s">
        <v>19</v>
      </c>
      <c r="B23" s="16" t="s">
        <v>36</v>
      </c>
      <c r="C23" s="17" t="s">
        <v>30</v>
      </c>
      <c r="D23" s="18"/>
      <c r="E23" s="18"/>
      <c r="F23" s="18">
        <v>25000</v>
      </c>
      <c r="G23" s="18">
        <v>3050</v>
      </c>
      <c r="H23" s="26">
        <f t="shared" si="0"/>
        <v>12.2</v>
      </c>
    </row>
    <row r="24" spans="1:8" ht="13.5" customHeight="1">
      <c r="A24" s="20"/>
      <c r="B24" s="20" t="s">
        <v>37</v>
      </c>
      <c r="C24" s="21"/>
      <c r="D24" s="22"/>
      <c r="E24" s="22"/>
      <c r="F24" s="22"/>
      <c r="G24" s="22"/>
      <c r="H24" s="23"/>
    </row>
    <row r="25" spans="1:8" ht="13.5" customHeight="1">
      <c r="A25" s="16" t="s">
        <v>23</v>
      </c>
      <c r="B25" s="16" t="s">
        <v>34</v>
      </c>
      <c r="C25" s="13" t="s">
        <v>28</v>
      </c>
      <c r="D25" s="14"/>
      <c r="E25" s="14"/>
      <c r="F25" s="14">
        <v>12000</v>
      </c>
      <c r="G25" s="14">
        <v>11999</v>
      </c>
      <c r="H25" s="25">
        <f>G25/F25*100</f>
        <v>99.99166666666667</v>
      </c>
    </row>
    <row r="26" spans="1:8" ht="13.5" customHeight="1">
      <c r="A26" s="27"/>
      <c r="B26" s="27" t="s">
        <v>35</v>
      </c>
      <c r="C26" s="13" t="s">
        <v>29</v>
      </c>
      <c r="D26" s="14"/>
      <c r="E26" s="14"/>
      <c r="F26" s="14">
        <v>4146</v>
      </c>
      <c r="G26" s="14">
        <v>1691</v>
      </c>
      <c r="H26" s="25">
        <f>G26/F26*100</f>
        <v>40.78630004823927</v>
      </c>
    </row>
    <row r="27" spans="1:8" ht="13.5" customHeight="1">
      <c r="A27" s="20"/>
      <c r="B27" s="20"/>
      <c r="C27" s="13" t="s">
        <v>30</v>
      </c>
      <c r="D27" s="14"/>
      <c r="E27" s="14"/>
      <c r="F27" s="14">
        <v>10000</v>
      </c>
      <c r="G27" s="14">
        <v>0</v>
      </c>
      <c r="H27" s="25">
        <f>G27/F27*100</f>
        <v>0</v>
      </c>
    </row>
    <row r="28" spans="1:8" ht="13.5" customHeight="1">
      <c r="A28" s="16" t="s">
        <v>46</v>
      </c>
      <c r="B28" s="16" t="s">
        <v>38</v>
      </c>
      <c r="C28" s="17" t="s">
        <v>31</v>
      </c>
      <c r="D28" s="18"/>
      <c r="E28" s="18"/>
      <c r="F28" s="18">
        <v>40000</v>
      </c>
      <c r="G28" s="18">
        <v>0</v>
      </c>
      <c r="H28" s="26">
        <f>G28/F28*100</f>
        <v>0</v>
      </c>
    </row>
    <row r="29" spans="1:8" ht="13.5" customHeight="1">
      <c r="A29" s="27"/>
      <c r="B29" s="27" t="s">
        <v>39</v>
      </c>
      <c r="C29" s="28"/>
      <c r="D29" s="29"/>
      <c r="E29" s="29"/>
      <c r="F29" s="29"/>
      <c r="G29" s="29"/>
      <c r="H29" s="30"/>
    </row>
    <row r="30" spans="1:8" ht="13.5" customHeight="1">
      <c r="A30" s="20"/>
      <c r="B30" s="20" t="s">
        <v>40</v>
      </c>
      <c r="C30" s="21"/>
      <c r="D30" s="22"/>
      <c r="E30" s="22"/>
      <c r="F30" s="22"/>
      <c r="G30" s="22"/>
      <c r="H30" s="23"/>
    </row>
    <row r="31" spans="1:8" ht="13.5" customHeight="1">
      <c r="A31" s="16" t="s">
        <v>47</v>
      </c>
      <c r="B31" s="16" t="s">
        <v>41</v>
      </c>
      <c r="C31" s="17" t="s">
        <v>31</v>
      </c>
      <c r="D31" s="18"/>
      <c r="E31" s="18"/>
      <c r="F31" s="18">
        <v>70000</v>
      </c>
      <c r="G31" s="18">
        <v>2342</v>
      </c>
      <c r="H31" s="26">
        <f>G31/F31*100</f>
        <v>3.345714285714286</v>
      </c>
    </row>
    <row r="32" spans="1:8" ht="13.5" customHeight="1">
      <c r="A32" s="27"/>
      <c r="B32" s="27" t="s">
        <v>42</v>
      </c>
      <c r="C32" s="28"/>
      <c r="D32" s="29"/>
      <c r="E32" s="29"/>
      <c r="F32" s="29"/>
      <c r="G32" s="29"/>
      <c r="H32" s="30"/>
    </row>
    <row r="33" spans="1:8" ht="13.5" customHeight="1">
      <c r="A33" s="20"/>
      <c r="B33" s="20" t="s">
        <v>43</v>
      </c>
      <c r="C33" s="21"/>
      <c r="D33" s="22"/>
      <c r="E33" s="22"/>
      <c r="F33" s="22"/>
      <c r="G33" s="22"/>
      <c r="H33" s="23"/>
    </row>
    <row r="34" spans="1:8" ht="13.5" customHeight="1">
      <c r="A34" s="9" t="s">
        <v>48</v>
      </c>
      <c r="B34" s="9" t="s">
        <v>32</v>
      </c>
      <c r="C34" s="10"/>
      <c r="D34" s="11"/>
      <c r="E34" s="11"/>
      <c r="F34" s="11">
        <f>F35+F36-F37</f>
        <v>0</v>
      </c>
      <c r="G34" s="11">
        <f>G35+G36-G37</f>
        <v>225911</v>
      </c>
      <c r="H34" s="24"/>
    </row>
    <row r="35" spans="1:8" ht="13.5" customHeight="1">
      <c r="A35" s="12"/>
      <c r="B35" s="12" t="s">
        <v>12</v>
      </c>
      <c r="C35" s="13"/>
      <c r="D35" s="14"/>
      <c r="E35" s="14"/>
      <c r="F35" s="14">
        <v>0</v>
      </c>
      <c r="G35" s="14">
        <v>225911</v>
      </c>
      <c r="H35" s="25"/>
    </row>
    <row r="36" spans="1:8" ht="13.5" customHeight="1">
      <c r="A36" s="12"/>
      <c r="B36" s="12" t="s">
        <v>13</v>
      </c>
      <c r="C36" s="13"/>
      <c r="D36" s="14"/>
      <c r="E36" s="14"/>
      <c r="F36" s="14">
        <v>0</v>
      </c>
      <c r="G36" s="14">
        <v>0</v>
      </c>
      <c r="H36" s="25"/>
    </row>
    <row r="37" spans="1:8" ht="13.5" customHeight="1">
      <c r="A37" s="12"/>
      <c r="B37" s="12" t="s">
        <v>14</v>
      </c>
      <c r="C37" s="13"/>
      <c r="D37" s="14"/>
      <c r="E37" s="14"/>
      <c r="F37" s="14">
        <v>0</v>
      </c>
      <c r="G37" s="14">
        <v>0</v>
      </c>
      <c r="H37" s="25"/>
    </row>
    <row r="38" spans="1:8" ht="13.5" customHeight="1">
      <c r="A38" s="31"/>
      <c r="B38" s="31"/>
      <c r="C38" s="32"/>
      <c r="D38" s="33"/>
      <c r="E38" s="33"/>
      <c r="F38" s="33"/>
      <c r="G38" s="33"/>
      <c r="H38" s="34"/>
    </row>
    <row r="39" ht="13.5" customHeight="1"/>
    <row r="40" spans="1:8" ht="12.75" customHeight="1">
      <c r="A40" s="35" t="s">
        <v>61</v>
      </c>
      <c r="B40" s="35"/>
      <c r="C40" s="35"/>
      <c r="D40" s="35"/>
      <c r="E40" s="35"/>
      <c r="F40" s="35"/>
      <c r="G40" s="35"/>
      <c r="H40" s="35"/>
    </row>
    <row r="41" spans="1:8" ht="12.75" customHeight="1">
      <c r="A41" s="35" t="s">
        <v>59</v>
      </c>
      <c r="B41" s="35"/>
      <c r="C41" s="35"/>
      <c r="D41" s="35"/>
      <c r="E41" s="35"/>
      <c r="F41" s="35"/>
      <c r="G41" s="35"/>
      <c r="H41" s="35"/>
    </row>
    <row r="42" spans="1:8" ht="12.75" customHeight="1">
      <c r="A42" s="35" t="s">
        <v>58</v>
      </c>
      <c r="B42" s="35"/>
      <c r="C42" s="35"/>
      <c r="D42" s="35"/>
      <c r="E42" s="35"/>
      <c r="F42" s="35"/>
      <c r="G42" s="35"/>
      <c r="H42" s="35"/>
    </row>
    <row r="43" spans="1:8" ht="12.75" customHeight="1">
      <c r="A43" s="35" t="s">
        <v>50</v>
      </c>
      <c r="B43" s="35"/>
      <c r="C43" s="35"/>
      <c r="D43" s="35"/>
      <c r="E43" s="35"/>
      <c r="F43" s="35"/>
      <c r="G43" s="35"/>
      <c r="H43" s="35"/>
    </row>
    <row r="44" spans="1:8" ht="12.75" customHeight="1">
      <c r="A44" s="35" t="s">
        <v>55</v>
      </c>
      <c r="B44" s="35"/>
      <c r="C44" s="35"/>
      <c r="D44" s="35"/>
      <c r="E44" s="35"/>
      <c r="F44" s="35"/>
      <c r="G44" s="35"/>
      <c r="H44" s="35"/>
    </row>
    <row r="45" spans="1:8" ht="12.75" customHeight="1">
      <c r="A45" s="35" t="s">
        <v>56</v>
      </c>
      <c r="B45" s="35"/>
      <c r="C45" s="35"/>
      <c r="D45" s="35"/>
      <c r="E45" s="35"/>
      <c r="F45" s="35"/>
      <c r="G45" s="35"/>
      <c r="H45" s="35"/>
    </row>
    <row r="46" spans="1:8" ht="12.75" customHeight="1">
      <c r="A46" s="35" t="s">
        <v>51</v>
      </c>
      <c r="B46" s="35"/>
      <c r="C46" s="35"/>
      <c r="D46" s="35"/>
      <c r="E46" s="35"/>
      <c r="F46" s="35"/>
      <c r="G46" s="35"/>
      <c r="H46" s="35"/>
    </row>
    <row r="47" spans="1:8" ht="12.75" customHeight="1">
      <c r="A47" s="35" t="s">
        <v>52</v>
      </c>
      <c r="B47" s="35"/>
      <c r="C47" s="35"/>
      <c r="D47" s="35"/>
      <c r="E47" s="35"/>
      <c r="F47" s="35"/>
      <c r="G47" s="35"/>
      <c r="H47" s="35"/>
    </row>
    <row r="48" spans="1:8" ht="12.75" customHeight="1">
      <c r="A48" s="35" t="s">
        <v>62</v>
      </c>
      <c r="B48" s="35"/>
      <c r="C48" s="35"/>
      <c r="D48" s="35"/>
      <c r="E48" s="35"/>
      <c r="F48" s="35"/>
      <c r="G48" s="35"/>
      <c r="H48" s="35"/>
    </row>
    <row r="49" spans="1:8" ht="12.75" customHeight="1">
      <c r="A49" s="35" t="s">
        <v>63</v>
      </c>
      <c r="B49" s="35"/>
      <c r="C49" s="35"/>
      <c r="D49" s="35"/>
      <c r="E49" s="35"/>
      <c r="F49" s="35"/>
      <c r="G49" s="35"/>
      <c r="H49" s="35"/>
    </row>
    <row r="50" spans="1:8" ht="12.75" customHeight="1">
      <c r="A50" s="35" t="s">
        <v>53</v>
      </c>
      <c r="B50" s="35"/>
      <c r="C50" s="35"/>
      <c r="D50" s="35"/>
      <c r="E50" s="35"/>
      <c r="F50" s="35"/>
      <c r="G50" s="35"/>
      <c r="H50" s="35"/>
    </row>
    <row r="51" spans="1:8" ht="12.75" customHeight="1">
      <c r="A51" s="35" t="s">
        <v>54</v>
      </c>
      <c r="B51" s="35"/>
      <c r="C51" s="35"/>
      <c r="D51" s="35"/>
      <c r="E51" s="35"/>
      <c r="F51" s="35"/>
      <c r="G51" s="35"/>
      <c r="H51" s="35"/>
    </row>
    <row r="52" spans="1:8" ht="12.75" customHeight="1">
      <c r="A52" s="35" t="s">
        <v>57</v>
      </c>
      <c r="B52" s="35"/>
      <c r="C52" s="35"/>
      <c r="D52" s="35"/>
      <c r="E52" s="35"/>
      <c r="F52" s="35"/>
      <c r="G52" s="35"/>
      <c r="H52" s="35"/>
    </row>
    <row r="53" spans="1:8" ht="12.75" customHeight="1">
      <c r="A53" s="35" t="s">
        <v>64</v>
      </c>
      <c r="B53" s="35"/>
      <c r="C53" s="35"/>
      <c r="D53" s="35"/>
      <c r="E53" s="35"/>
      <c r="F53" s="35"/>
      <c r="G53" s="35"/>
      <c r="H53" s="35"/>
    </row>
    <row r="54" spans="1:8" ht="12.75" customHeight="1">
      <c r="A54" s="35" t="s">
        <v>60</v>
      </c>
      <c r="B54" s="35"/>
      <c r="C54" s="35"/>
      <c r="D54" s="35"/>
      <c r="E54" s="35"/>
      <c r="F54" s="35"/>
      <c r="G54" s="35"/>
      <c r="H54" s="35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mergeCells count="19">
    <mergeCell ref="A48:H48"/>
    <mergeCell ref="A1:H1"/>
    <mergeCell ref="A2:H2"/>
    <mergeCell ref="D3:E3"/>
    <mergeCell ref="F3:G3"/>
    <mergeCell ref="A40:H40"/>
    <mergeCell ref="A42:H42"/>
    <mergeCell ref="A41:H41"/>
    <mergeCell ref="A43:H43"/>
    <mergeCell ref="A53:H53"/>
    <mergeCell ref="A54:H54"/>
    <mergeCell ref="A44:H44"/>
    <mergeCell ref="A49:H49"/>
    <mergeCell ref="A50:H50"/>
    <mergeCell ref="A51:H51"/>
    <mergeCell ref="A52:H52"/>
    <mergeCell ref="A45:H45"/>
    <mergeCell ref="A46:H46"/>
    <mergeCell ref="A47:H47"/>
  </mergeCells>
  <printOptions/>
  <pageMargins left="0.7874015748031497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Urząd Miasta w Piotrkowie T.</cp:lastModifiedBy>
  <cp:lastPrinted>2004-03-25T08:03:02Z</cp:lastPrinted>
  <dcterms:created xsi:type="dcterms:W3CDTF">2003-08-20T06:40:23Z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