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<sst xmlns="http://schemas.openxmlformats.org/spreadsheetml/2006/main" count="62" uniqueCount="62">
  <si>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Tabela nr 4</t>
  </si>
  <si>
    <t>1. Realizacja wydatków w 2003 r. według grup (ogółem, gmina, powiat)</t>
  </si>
  <si>
    <t>Lp.</t>
  </si>
  <si>
    <t>WYSZCZEGÓLNIENIE</t>
  </si>
  <si>
    <t>Plan po zmianach</t>
  </si>
  <si>
    <t>Wykonanie</t>
  </si>
  <si>
    <t>4:3</t>
  </si>
  <si>
    <t>Struktura wykonania</t>
  </si>
  <si>
    <t>w %</t>
  </si>
  <si>
    <t>WYDATKI OGÓŁEM  =  A + B</t>
  </si>
  <si>
    <t>1.</t>
  </si>
  <si>
    <t>Wydatki bieżące, z tego</t>
  </si>
  <si>
    <t>1.1.</t>
  </si>
  <si>
    <t>wynagrodzenia (od § 4010 do § 4080)</t>
  </si>
  <si>
    <t>1.2.</t>
  </si>
  <si>
    <t>pochodne od wynagrodzeń</t>
  </si>
  <si>
    <t>1.3.</t>
  </si>
  <si>
    <t>dotacje, w tym:</t>
  </si>
  <si>
    <t>a/</t>
  </si>
  <si>
    <t>dotacje, o których mowa w art. 118</t>
  </si>
  <si>
    <t>1.4</t>
  </si>
  <si>
    <t>wydatki na obsługę długu</t>
  </si>
  <si>
    <t>1.5.</t>
  </si>
  <si>
    <t>pozostałe wydatki</t>
  </si>
  <si>
    <t>2.</t>
  </si>
  <si>
    <t>Wydatki majątkowe</t>
  </si>
  <si>
    <t>A/</t>
  </si>
  <si>
    <t>Wydatki dotyczące zadań gminy</t>
  </si>
  <si>
    <t>1.</t>
  </si>
  <si>
    <t>Wydatki bieżące, z tego</t>
  </si>
  <si>
    <t>1.1.</t>
  </si>
  <si>
    <t>wynagrodzenia (od § 4010 do § 4080)</t>
  </si>
  <si>
    <t>1.2.</t>
  </si>
  <si>
    <t>pochodne od wynagrodzeń</t>
  </si>
  <si>
    <t>1.3.</t>
  </si>
  <si>
    <t>dotacje, w tym:</t>
  </si>
  <si>
    <t>a/</t>
  </si>
  <si>
    <t>dotacje, o których mowa w art. 118</t>
  </si>
  <si>
    <t>1.4</t>
  </si>
  <si>
    <t>wydatki na obsługę długu</t>
  </si>
  <si>
    <t>1.5.</t>
  </si>
  <si>
    <t>pozostałe wydatki</t>
  </si>
  <si>
    <t>2.</t>
  </si>
  <si>
    <t>Wydatki majątkowe</t>
  </si>
  <si>
    <t>B/</t>
  </si>
  <si>
    <t>Wydatki dotyczące zadań powiatu</t>
  </si>
  <si>
    <t>1.</t>
  </si>
  <si>
    <t>Wydatki bieżące, z tego</t>
  </si>
  <si>
    <t>1.1.</t>
  </si>
  <si>
    <t>wynagrodzenia (od § 4010 do § 4080)</t>
  </si>
  <si>
    <t>1.2.</t>
  </si>
  <si>
    <t>pochodne od wynagrodzeń</t>
  </si>
  <si>
    <t>1.3.</t>
  </si>
  <si>
    <t>dotacje, w tym:</t>
  </si>
  <si>
    <t>a/</t>
  </si>
  <si>
    <t>dotacje, o których mowa w art. 118</t>
  </si>
  <si>
    <t>1.4</t>
  </si>
  <si>
    <t>wydatki na obsługę długu</t>
  </si>
  <si>
    <t>1.5.</t>
  </si>
  <si>
    <t>pozostałe wydatki</t>
  </si>
  <si>
    <t>2</t>
  </si>
  <si>
    <t>Wydatki majątkowe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</si>
</sst>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#,##0"/>
    <numFmt numFmtId="167" formatCode="#,##0.00"/>
    <numFmt numFmtId="168" formatCode="0.00"/>
  </numFmts>
  <fonts count="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Font="1" applyBorder="1" applyAlignment="1">
      <alignment horizontal="right" vertical="center" wrapText="1"/>
    </xf>
    <xf numFmtId="168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5.875" style="1" customWidth="1"/>
    <col min="2" max="2" width="31.75390625" style="1" customWidth="1"/>
    <col min="3" max="3" width="10.875" style="1" customWidth="1"/>
    <col min="4" max="4" width="11.375" style="1" customWidth="1"/>
    <col min="5" max="5" width="9.00390625" style="0" customWidth="1"/>
    <col min="6" max="6" width="11.375" style="1" customWidth="1"/>
    <col min="7" max="256" width="9.00390625" style="0" customWidth="1"/>
  </cols>
  <sheetData>
    <row r="1" spans="3:6" ht="12.75">
      <c r="C1" s="2">
        <v>31</v>
      </c>
      <c r="D1" s="1"/>
      <c r="F1" s="1"/>
    </row>
    <row r="2" ht="12.75">
      <c r="F2" s="1" t="s">
        <v>0</v>
      </c>
    </row>
    <row r="3" ht="12.75">
      <c r="F3" s="1"/>
    </row>
    <row r="4" spans="1:6" ht="15">
      <c r="A4" s="3" t="s">
        <v>1</v>
      </c>
      <c r="B4" s="3"/>
      <c r="C4" s="3"/>
      <c r="D4" s="3"/>
      <c r="E4" s="3"/>
      <c r="F4" s="3"/>
    </row>
    <row r="5" ht="12.75">
      <c r="F5" s="1"/>
    </row>
    <row r="6" ht="12.75">
      <c r="F6" s="1"/>
    </row>
    <row r="7" ht="12.75">
      <c r="F7" s="1"/>
    </row>
    <row r="8" ht="12.75">
      <c r="F8" s="1"/>
    </row>
    <row r="9" spans="1:6" ht="12.75">
      <c r="A9" s="5" t="s">
        <v>2</v>
      </c>
      <c r="B9" s="5" t="s">
        <v>3</v>
      </c>
      <c r="C9" s="5" t="s">
        <v>4</v>
      </c>
      <c r="D9" s="5" t="s">
        <v>5</v>
      </c>
      <c r="E9" s="6" t="s">
        <v>6</v>
      </c>
      <c r="F9" s="7" t="s">
        <v>7</v>
      </c>
    </row>
    <row r="10" spans="1:6" ht="25.5" customHeight="1">
      <c r="A10" s="5"/>
      <c r="B10" s="5"/>
      <c r="C10" s="5"/>
      <c r="D10" s="5"/>
      <c r="E10" s="9" t="s">
        <v>8</v>
      </c>
      <c r="F10" s="7"/>
    </row>
    <row r="11" spans="1:6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4.75" customHeight="1">
      <c r="A12" s="5"/>
      <c r="B12" s="5" t="s">
        <v>9</v>
      </c>
      <c r="C12" s="10">
        <f aca="true" t="shared" si="0" ref="C12:D20">C21+C30</f>
        <v>162858411</v>
      </c>
      <c r="D12" s="10">
        <f t="shared" si="0"/>
        <v>155260983</v>
      </c>
      <c r="E12" s="11">
        <f aca="true" t="shared" si="1" ref="E12:E26">D12/C12*100</f>
        <v>95.33494895759482</v>
      </c>
      <c r="F12" s="12">
        <v>100</v>
      </c>
    </row>
    <row r="13" spans="1:6" ht="15" customHeight="1">
      <c r="A13" s="13" t="s">
        <v>10</v>
      </c>
      <c r="B13" s="13" t="s">
        <v>11</v>
      </c>
      <c r="C13" s="14">
        <f t="shared" si="0"/>
        <v>150737986</v>
      </c>
      <c r="D13" s="14">
        <f t="shared" si="0"/>
        <v>146319810</v>
      </c>
      <c r="E13" s="15">
        <f t="shared" si="1"/>
        <v>97.06896972870528</v>
      </c>
      <c r="F13" s="16">
        <f>D13/D12*100</f>
        <v>94.24119773864886</v>
      </c>
    </row>
    <row r="14" spans="1:6" ht="15" customHeight="1">
      <c r="A14" s="13" t="s">
        <v>12</v>
      </c>
      <c r="B14" s="13" t="s">
        <v>13</v>
      </c>
      <c r="C14" s="14">
        <f t="shared" si="0"/>
        <v>70519605</v>
      </c>
      <c r="D14" s="14">
        <f t="shared" si="0"/>
        <v>70297242</v>
      </c>
      <c r="E14" s="15">
        <f t="shared" si="1"/>
        <v>99.68467917538676</v>
      </c>
      <c r="F14" s="16">
        <f>D14/D12*100</f>
        <v>45.27682399125349</v>
      </c>
    </row>
    <row r="15" spans="1:6" ht="15" customHeight="1">
      <c r="A15" s="13" t="s">
        <v>14</v>
      </c>
      <c r="B15" s="13" t="s">
        <v>15</v>
      </c>
      <c r="C15" s="14">
        <f t="shared" si="0"/>
        <v>13360224</v>
      </c>
      <c r="D15" s="14">
        <f t="shared" si="0"/>
        <v>13171266</v>
      </c>
      <c r="E15" s="15">
        <f t="shared" si="1"/>
        <v>98.58566742593537</v>
      </c>
      <c r="F15" s="16">
        <f>D15/D12*100</f>
        <v>8.483307103626931</v>
      </c>
    </row>
    <row r="16" spans="1:6" ht="15" customHeight="1">
      <c r="A16" s="13" t="s">
        <v>16</v>
      </c>
      <c r="B16" s="13" t="s">
        <v>17</v>
      </c>
      <c r="C16" s="14">
        <f t="shared" si="0"/>
        <v>8616239</v>
      </c>
      <c r="D16" s="14">
        <f t="shared" si="0"/>
        <v>8523448</v>
      </c>
      <c r="E16" s="15">
        <f t="shared" si="1"/>
        <v>98.9230684060644</v>
      </c>
      <c r="F16" s="16">
        <f>D16/D12*100</f>
        <v>5.48975527225665</v>
      </c>
    </row>
    <row r="17" spans="1:6" ht="15" customHeight="1">
      <c r="A17" s="13" t="s">
        <v>18</v>
      </c>
      <c r="B17" s="13" t="s">
        <v>19</v>
      </c>
      <c r="C17" s="14">
        <f t="shared" si="0"/>
        <v>2167200</v>
      </c>
      <c r="D17" s="14">
        <f t="shared" si="0"/>
        <v>2074470</v>
      </c>
      <c r="E17" s="15">
        <f t="shared" si="1"/>
        <v>95.72120708748616</v>
      </c>
      <c r="F17" s="16">
        <f>D17/D12*100</f>
        <v>1.3361180381036233</v>
      </c>
    </row>
    <row r="18" spans="1:6" ht="15" customHeight="1">
      <c r="A18" s="17" t="s">
        <v>20</v>
      </c>
      <c r="B18" s="13" t="s">
        <v>21</v>
      </c>
      <c r="C18" s="14">
        <f t="shared" si="0"/>
        <v>2000000</v>
      </c>
      <c r="D18" s="14">
        <f t="shared" si="0"/>
        <v>1350768</v>
      </c>
      <c r="E18" s="15">
        <f t="shared" si="1"/>
        <v>67.5384</v>
      </c>
      <c r="F18" s="16">
        <f>D18/D12*100</f>
        <v>0.869998356251551</v>
      </c>
    </row>
    <row r="19" spans="1:6" ht="15" customHeight="1">
      <c r="A19" s="13" t="s">
        <v>22</v>
      </c>
      <c r="B19" s="13" t="s">
        <v>23</v>
      </c>
      <c r="C19" s="14">
        <f t="shared" si="0"/>
        <v>56241918</v>
      </c>
      <c r="D19" s="14">
        <f t="shared" si="0"/>
        <v>52977086</v>
      </c>
      <c r="E19" s="15">
        <f t="shared" si="1"/>
        <v>94.1950201627192</v>
      </c>
      <c r="F19" s="16">
        <f>D19/D12*100</f>
        <v>34.12131301526025</v>
      </c>
    </row>
    <row r="20" spans="1:6" ht="15" customHeight="1">
      <c r="A20" s="17" t="s">
        <v>24</v>
      </c>
      <c r="B20" s="13" t="s">
        <v>25</v>
      </c>
      <c r="C20" s="14">
        <f t="shared" si="0"/>
        <v>12120425</v>
      </c>
      <c r="D20" s="14">
        <f t="shared" si="0"/>
        <v>8941173</v>
      </c>
      <c r="E20" s="15">
        <f t="shared" si="1"/>
        <v>73.76946765480584</v>
      </c>
      <c r="F20" s="16">
        <f>D20/D12*100</f>
        <v>5.758802261351134</v>
      </c>
    </row>
    <row r="21" spans="1:6" ht="15" customHeight="1">
      <c r="A21" s="18" t="s">
        <v>26</v>
      </c>
      <c r="B21" s="18" t="s">
        <v>27</v>
      </c>
      <c r="C21" s="19">
        <f>C22+C29</f>
        <v>109053984</v>
      </c>
      <c r="D21" s="19">
        <f>D22+D29</f>
        <v>102217825</v>
      </c>
      <c r="E21" s="11">
        <f t="shared" si="1"/>
        <v>93.73139912064103</v>
      </c>
      <c r="F21" s="20">
        <v>100</v>
      </c>
    </row>
    <row r="22" spans="1:6" ht="15" customHeight="1">
      <c r="A22" s="13" t="s">
        <v>28</v>
      </c>
      <c r="B22" s="13" t="s">
        <v>29</v>
      </c>
      <c r="C22" s="14">
        <f>C23+C24+C25+C27+C28</f>
        <v>100090709</v>
      </c>
      <c r="D22" s="14">
        <f>D23+D24+D25+D27+D28</f>
        <v>96344205</v>
      </c>
      <c r="E22" s="15">
        <f t="shared" si="1"/>
        <v>96.25689133643763</v>
      </c>
      <c r="F22" s="16">
        <f>D22/D21*100</f>
        <v>94.25382021188574</v>
      </c>
    </row>
    <row r="23" spans="1:6" ht="15" customHeight="1">
      <c r="A23" s="13" t="s">
        <v>30</v>
      </c>
      <c r="B23" s="13" t="s">
        <v>31</v>
      </c>
      <c r="C23" s="14">
        <v>42300034</v>
      </c>
      <c r="D23" s="14">
        <v>42080073</v>
      </c>
      <c r="E23" s="15">
        <f t="shared" si="1"/>
        <v>99.47999805390228</v>
      </c>
      <c r="F23" s="16">
        <f>D23/D21*100</f>
        <v>41.16705965911523</v>
      </c>
    </row>
    <row r="24" spans="1:6" ht="15" customHeight="1">
      <c r="A24" s="13" t="s">
        <v>32</v>
      </c>
      <c r="B24" s="13" t="s">
        <v>33</v>
      </c>
      <c r="C24" s="14">
        <v>8466901</v>
      </c>
      <c r="D24" s="14">
        <v>8279431</v>
      </c>
      <c r="E24" s="15">
        <f t="shared" si="1"/>
        <v>97.78584868300693</v>
      </c>
      <c r="F24" s="16">
        <f>D24/D21*100</f>
        <v>8.099791792674125</v>
      </c>
    </row>
    <row r="25" spans="1:6" ht="15" customHeight="1">
      <c r="A25" s="13" t="s">
        <v>34</v>
      </c>
      <c r="B25" s="13" t="s">
        <v>35</v>
      </c>
      <c r="C25" s="14">
        <f>3601012+60000</f>
        <v>3661012</v>
      </c>
      <c r="D25" s="14">
        <f>3568282</f>
        <v>3568282</v>
      </c>
      <c r="E25" s="15">
        <f t="shared" si="1"/>
        <v>97.46709379810828</v>
      </c>
      <c r="F25" s="16">
        <f>D25/D21*100</f>
        <v>3.4908608161052146</v>
      </c>
    </row>
    <row r="26" spans="1:6" ht="15" customHeight="1">
      <c r="A26" s="13" t="s">
        <v>36</v>
      </c>
      <c r="B26" s="13" t="s">
        <v>37</v>
      </c>
      <c r="C26" s="14">
        <v>1851600</v>
      </c>
      <c r="D26" s="14">
        <v>1758870</v>
      </c>
      <c r="E26" s="15">
        <f t="shared" si="1"/>
        <v>94.99189889825016</v>
      </c>
      <c r="F26" s="16">
        <f>D26/D21*100</f>
        <v>1.720707714138899</v>
      </c>
    </row>
    <row r="27" spans="1:6" ht="15" customHeight="1">
      <c r="A27" s="17" t="s">
        <v>38</v>
      </c>
      <c r="B27" s="13" t="s">
        <v>39</v>
      </c>
      <c r="C27" s="14">
        <v>2000000</v>
      </c>
      <c r="D27" s="14">
        <v>1350768</v>
      </c>
      <c r="E27" s="15">
        <f aca="true" t="shared" si="2" ref="E27:E32">D27/C27*100</f>
        <v>67.5384</v>
      </c>
      <c r="F27" s="16">
        <f>D27/D21*100</f>
        <v>1.3214603226002901</v>
      </c>
    </row>
    <row r="28" spans="1:6" ht="15" customHeight="1">
      <c r="A28" s="13" t="s">
        <v>40</v>
      </c>
      <c r="B28" s="13" t="s">
        <v>41</v>
      </c>
      <c r="C28" s="14">
        <f>43722762-60000</f>
        <v>43662762</v>
      </c>
      <c r="D28" s="14">
        <v>41065651</v>
      </c>
      <c r="E28" s="15">
        <f t="shared" si="2"/>
        <v>94.05188567777732</v>
      </c>
      <c r="F28" s="16">
        <f>D28/D21*100</f>
        <v>40.17464762139088</v>
      </c>
    </row>
    <row r="29" spans="1:6" ht="15" customHeight="1">
      <c r="A29" s="17" t="s">
        <v>42</v>
      </c>
      <c r="B29" s="13" t="s">
        <v>43</v>
      </c>
      <c r="C29" s="14">
        <v>8963275</v>
      </c>
      <c r="D29" s="14">
        <v>5873620</v>
      </c>
      <c r="E29" s="15">
        <f t="shared" si="2"/>
        <v>65.52984260775219</v>
      </c>
      <c r="F29" s="16">
        <f>D29/D21*100</f>
        <v>5.746179788114255</v>
      </c>
    </row>
    <row r="30" spans="1:6" ht="15" customHeight="1">
      <c r="A30" s="18" t="s">
        <v>44</v>
      </c>
      <c r="B30" s="18" t="s">
        <v>45</v>
      </c>
      <c r="C30" s="19">
        <f>C31+C38</f>
        <v>53804427</v>
      </c>
      <c r="D30" s="19">
        <f>D31+D38</f>
        <v>53043158</v>
      </c>
      <c r="E30" s="11">
        <f t="shared" si="2"/>
        <v>98.58511828404008</v>
      </c>
      <c r="F30" s="20">
        <v>100</v>
      </c>
    </row>
    <row r="31" spans="1:6" ht="15" customHeight="1">
      <c r="A31" s="13" t="s">
        <v>46</v>
      </c>
      <c r="B31" s="13" t="s">
        <v>47</v>
      </c>
      <c r="C31" s="14">
        <f>C32+C33+C34+C36+C37</f>
        <v>50647277</v>
      </c>
      <c r="D31" s="14">
        <f>D32+D33+D34+D36+D37</f>
        <v>49975605</v>
      </c>
      <c r="E31" s="15">
        <f t="shared" si="2"/>
        <v>98.6738240636313</v>
      </c>
      <c r="F31" s="16">
        <f>D31/D30*100</f>
        <v>94.21687336187638</v>
      </c>
    </row>
    <row r="32" spans="1:6" ht="15" customHeight="1">
      <c r="A32" s="13" t="s">
        <v>48</v>
      </c>
      <c r="B32" s="13" t="s">
        <v>49</v>
      </c>
      <c r="C32" s="14">
        <v>28219571</v>
      </c>
      <c r="D32" s="14">
        <v>28217169</v>
      </c>
      <c r="E32" s="15">
        <f t="shared" si="2"/>
        <v>99.99148817676924</v>
      </c>
      <c r="F32" s="16">
        <f>D32/D30*100</f>
        <v>53.19662339862947</v>
      </c>
    </row>
    <row r="33" spans="1:6" ht="15" customHeight="1">
      <c r="A33" s="13" t="s">
        <v>50</v>
      </c>
      <c r="B33" s="13" t="s">
        <v>51</v>
      </c>
      <c r="C33" s="14">
        <v>4893323</v>
      </c>
      <c r="D33" s="14">
        <v>4891835</v>
      </c>
      <c r="E33" s="15">
        <f>D33/C33*100</f>
        <v>99.96959121643921</v>
      </c>
      <c r="F33" s="16">
        <f>D33/D30*100</f>
        <v>9.222367567179917</v>
      </c>
    </row>
    <row r="34" spans="1:6" ht="15" customHeight="1">
      <c r="A34" s="13" t="s">
        <v>52</v>
      </c>
      <c r="B34" s="13" t="s">
        <v>53</v>
      </c>
      <c r="C34" s="14">
        <v>4955227</v>
      </c>
      <c r="D34" s="14">
        <v>4955166</v>
      </c>
      <c r="E34" s="15">
        <f>D34/C34*100</f>
        <v>99.99876897667856</v>
      </c>
      <c r="F34" s="16">
        <f>D34/D30*100</f>
        <v>9.341762796249801</v>
      </c>
    </row>
    <row r="35" spans="1:6" ht="15" customHeight="1">
      <c r="A35" s="13" t="s">
        <v>54</v>
      </c>
      <c r="B35" s="13" t="s">
        <v>55</v>
      </c>
      <c r="C35" s="14">
        <v>315600</v>
      </c>
      <c r="D35" s="14">
        <v>315600</v>
      </c>
      <c r="E35" s="15">
        <f>D35/C35*100</f>
        <v>100</v>
      </c>
      <c r="F35" s="16">
        <f>D35/D30*100</f>
        <v>0.594987198914514</v>
      </c>
    </row>
    <row r="36" spans="1:6" ht="15" customHeight="1">
      <c r="A36" s="17" t="s">
        <v>56</v>
      </c>
      <c r="B36" s="13" t="s">
        <v>57</v>
      </c>
      <c r="C36" s="14">
        <v>0</v>
      </c>
      <c r="D36" s="14">
        <v>0</v>
      </c>
      <c r="E36" s="15">
        <v>0</v>
      </c>
      <c r="F36" s="16">
        <f>D36/D30*100</f>
        <v>0</v>
      </c>
    </row>
    <row r="37" spans="1:6" ht="15" customHeight="1">
      <c r="A37" s="13" t="s">
        <v>58</v>
      </c>
      <c r="B37" s="13" t="s">
        <v>59</v>
      </c>
      <c r="C37" s="14">
        <v>12579156</v>
      </c>
      <c r="D37" s="14">
        <v>11911435</v>
      </c>
      <c r="E37" s="15">
        <f>D37/C37*100</f>
        <v>94.69184578043233</v>
      </c>
      <c r="F37" s="16">
        <f>D37/D30*100</f>
        <v>22.45611959981719</v>
      </c>
    </row>
    <row r="38" spans="1:6" ht="15" customHeight="1">
      <c r="A38" s="17" t="s">
        <v>60</v>
      </c>
      <c r="B38" s="13" t="s">
        <v>61</v>
      </c>
      <c r="C38" s="14">
        <v>3157150</v>
      </c>
      <c r="D38" s="14">
        <v>3067553</v>
      </c>
      <c r="E38" s="15">
        <f>D38/C38*100</f>
        <v>97.16209239345612</v>
      </c>
      <c r="F38" s="16">
        <f>D38/D30*100</f>
        <v>5.78312663812362</v>
      </c>
    </row>
  </sheetData>
  <mergeCells count="6">
    <mergeCell ref="A4:F4"/>
    <mergeCell ref="A9:A10"/>
    <mergeCell ref="B9:B10"/>
    <mergeCell ref="C9:C10"/>
    <mergeCell ref="D9:D10"/>
    <mergeCell ref="F9:F10"/>
  </mergeCells>
  <printOptions/>
  <pageMargins left="0.7875" right="0.7875" top="0.9840277777777778" bottom="0.9840277777777778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Urząd Miasta w Piotrkowie T.</cp:lastModifiedBy>
  <cp:lastPrinted>2004-03-30T10:19:45Z</cp:lastPrinted>
  <dcterms:created xsi:type="dcterms:W3CDTF">2004-03-18T13:04:35Z</dcterms:created>
  <dcterms:modified xsi:type="dcterms:W3CDTF">2004-05-31T10:31:25Z</dcterms:modified>
  <cp:category/>
  <cp:version/>
  <cp:contentType/>
  <cp:contentStatus/>
  <cp:revision>1</cp:revision>
</cp:coreProperties>
</file>