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<sst xmlns="http://schemas.openxmlformats.org/spreadsheetml/2006/main" count="49" uniqueCount="44">
  <si>
    <t>Nazwa jednostki budżetowej</t>
  </si>
  <si>
    <t>rozdział</t>
  </si>
  <si>
    <t>Przychody przed zmianą</t>
  </si>
  <si>
    <t xml:space="preserve">Zmiana         + / -  </t>
  </si>
  <si>
    <t>Przychody po zmianie</t>
  </si>
  <si>
    <t>Suma bilasnowa   (3+6)</t>
  </si>
  <si>
    <t>Wydatki przed zmianą</t>
  </si>
  <si>
    <t>Zmiana       + / -</t>
  </si>
  <si>
    <t>Wydatki po zmianie</t>
  </si>
  <si>
    <t>Stan śr. pienięż. na 31.12.2003</t>
  </si>
  <si>
    <t>Suma bilansowa  (10+13)</t>
  </si>
  <si>
    <t>Stan śr. pienięż. po zmianie</t>
  </si>
  <si>
    <t>RAZEM</t>
  </si>
  <si>
    <t>ZMIANY  W  PLANACH  PRZYCHODÓW  I  WYDATKÓW  ŚRODKÓW  SPECJALNYCH na 2003 rok</t>
  </si>
  <si>
    <t>Stan środków pienięż. na 1.01.2003</t>
  </si>
  <si>
    <t xml:space="preserve">Rady Miasta z Piotrkowa Tryb. </t>
  </si>
  <si>
    <t>Urząd Miasta</t>
  </si>
  <si>
    <t>60015</t>
  </si>
  <si>
    <t>Pań.Straż Pożarna</t>
  </si>
  <si>
    <t>75411</t>
  </si>
  <si>
    <t>Bursa Szkolna</t>
  </si>
  <si>
    <t>85410</t>
  </si>
  <si>
    <t>Szk.Schr. Młodz.</t>
  </si>
  <si>
    <t>85417</t>
  </si>
  <si>
    <t>Placówki opiekuń.</t>
  </si>
  <si>
    <t>w tym:</t>
  </si>
  <si>
    <t>Pogotowie Opiek.</t>
  </si>
  <si>
    <t>Dom Dziecka</t>
  </si>
  <si>
    <t>Świetlica Bartek</t>
  </si>
  <si>
    <t>85301</t>
  </si>
  <si>
    <t>Ośr.Adpo.-Opiek.</t>
  </si>
  <si>
    <t>85326</t>
  </si>
  <si>
    <t>Szkoły zawodowe</t>
  </si>
  <si>
    <t>80130</t>
  </si>
  <si>
    <t>ZSP Nr 2</t>
  </si>
  <si>
    <t>Licea ogólnokształ.</t>
  </si>
  <si>
    <t>80120</t>
  </si>
  <si>
    <t>II LO</t>
  </si>
  <si>
    <t>Kolonie i obozy</t>
  </si>
  <si>
    <t>85412</t>
  </si>
  <si>
    <t>Zbiorczo - powiat</t>
  </si>
  <si>
    <t>Załącznik nr 11</t>
  </si>
  <si>
    <t xml:space="preserve">do Uchwały Nr  IV/209/2003 </t>
  </si>
  <si>
    <t>z dnia 10 grudnia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</si>
</sst>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workbookViewId="0" topLeftCell="B1">
      <selection activeCell="L5" sqref="L5"/>
    </sheetView>
  </sheetViews>
  <sheetFormatPr defaultColWidth="9.00390625" defaultRowHeight="12.75"/>
  <cols>
    <col min="1" max="1" width="16.75390625" style="0" customWidth="1"/>
    <col min="2" max="2" width="8.125" style="0" customWidth="1"/>
    <col min="3" max="3" width="9.625" style="0" customWidth="1"/>
    <col min="5" max="5" width="8.75390625" style="0" customWidth="1"/>
    <col min="7" max="7" width="9.875" style="0" customWidth="1"/>
    <col min="9" max="9" width="7.875" style="0" customWidth="1"/>
    <col min="12" max="12" width="7.375" style="0" customWidth="1"/>
    <col min="13" max="13" width="8.875" style="0" customWidth="1"/>
    <col min="14" max="14" width="10.00390625" style="0" customWidth="1"/>
  </cols>
  <sheetData>
    <row r="1" spans="10:12" ht="12.75">
      <c r="J1" s="17" t="s">
        <v>41</v>
      </c>
      <c r="K1" s="17"/>
      <c r="L1" s="17"/>
    </row>
    <row r="2" spans="10:12" ht="12.75">
      <c r="J2" s="17" t="s">
        <v>42</v>
      </c>
      <c r="K2" s="17"/>
      <c r="L2" s="17"/>
    </row>
    <row r="3" spans="10:12" ht="12.75">
      <c r="J3" s="18" t="s">
        <v>15</v>
      </c>
      <c r="K3" s="18"/>
      <c r="L3" s="18"/>
    </row>
    <row r="4" spans="10:12" ht="12.75">
      <c r="J4" s="18" t="s">
        <v>43</v>
      </c>
      <c r="K4" s="18"/>
      <c r="L4" s="18"/>
    </row>
    <row r="6" spans="2:13" ht="27" customHeight="1">
      <c r="B6" s="19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3:5" s="1" customFormat="1" ht="12.75">
      <c r="C7" s="16"/>
      <c r="D7" s="16"/>
      <c r="E7" s="16"/>
    </row>
    <row r="8" spans="1:14" s="1" customFormat="1" ht="45">
      <c r="A8" s="6" t="s">
        <v>0</v>
      </c>
      <c r="B8" s="6" t="s">
        <v>1</v>
      </c>
      <c r="C8" s="7" t="s">
        <v>14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7</v>
      </c>
      <c r="M8" s="7" t="s">
        <v>11</v>
      </c>
      <c r="N8" s="7" t="s">
        <v>10</v>
      </c>
    </row>
    <row r="9" spans="1:14" s="3" customFormat="1" ht="12.7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2" customFormat="1" ht="15" customHeight="1">
      <c r="A10" s="10" t="s">
        <v>12</v>
      </c>
      <c r="B10" s="9"/>
      <c r="C10" s="11">
        <v>727927</v>
      </c>
      <c r="D10" s="11">
        <v>9462915</v>
      </c>
      <c r="E10" s="11">
        <f>E12+E32+E14+E16+E20+E24+E30+E34+E39</f>
        <v>75153</v>
      </c>
      <c r="F10" s="11">
        <f>SUM(D10:E10)</f>
        <v>9538068</v>
      </c>
      <c r="G10" s="11">
        <f>C10+F10</f>
        <v>10265995</v>
      </c>
      <c r="H10" s="11">
        <v>9026227</v>
      </c>
      <c r="I10" s="11">
        <f>I12+I32+I14+I16+I20+I24+I30+I34+I39</f>
        <v>73993</v>
      </c>
      <c r="J10" s="11">
        <f>SUM(H10:I10)</f>
        <v>9100220</v>
      </c>
      <c r="K10" s="11">
        <v>1164615</v>
      </c>
      <c r="L10" s="11">
        <f>L12+L32+L14+L16+L20+L24+L30+L34+L39</f>
        <v>1160</v>
      </c>
      <c r="M10" s="11">
        <f>SUM(K10:L10)</f>
        <v>1165775</v>
      </c>
      <c r="N10" s="11">
        <f>J10+M10</f>
        <v>10265995</v>
      </c>
    </row>
    <row r="11" spans="1:14" s="2" customFormat="1" ht="15" customHeight="1">
      <c r="A11" s="10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15" customFormat="1" ht="15" customHeight="1">
      <c r="A12" s="12" t="s">
        <v>16</v>
      </c>
      <c r="B12" s="13" t="s">
        <v>17</v>
      </c>
      <c r="C12" s="14">
        <v>73171</v>
      </c>
      <c r="D12" s="14">
        <v>616829</v>
      </c>
      <c r="E12" s="14">
        <v>55000</v>
      </c>
      <c r="F12" s="14">
        <f>SUM(D12:E12)</f>
        <v>671829</v>
      </c>
      <c r="G12" s="14">
        <f>C12+F12</f>
        <v>745000</v>
      </c>
      <c r="H12" s="14">
        <v>650000</v>
      </c>
      <c r="I12" s="14">
        <v>55000</v>
      </c>
      <c r="J12" s="14">
        <f>SUM(H12:I12)</f>
        <v>705000</v>
      </c>
      <c r="K12" s="14">
        <v>40000</v>
      </c>
      <c r="L12" s="14">
        <v>0</v>
      </c>
      <c r="M12" s="14">
        <f>SUM(K12:L12)</f>
        <v>40000</v>
      </c>
      <c r="N12" s="14">
        <f>J12+M12</f>
        <v>745000</v>
      </c>
    </row>
    <row r="13" spans="1:14" s="15" customFormat="1" ht="15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5" customFormat="1" ht="15" customHeight="1">
      <c r="A14" s="12" t="s">
        <v>18</v>
      </c>
      <c r="B14" s="13" t="s">
        <v>19</v>
      </c>
      <c r="C14" s="14">
        <v>0</v>
      </c>
      <c r="D14" s="14">
        <v>45000</v>
      </c>
      <c r="E14" s="14">
        <v>13550</v>
      </c>
      <c r="F14" s="14">
        <f>SUM(D14:E14)</f>
        <v>58550</v>
      </c>
      <c r="G14" s="14">
        <f>C14+F14</f>
        <v>58550</v>
      </c>
      <c r="H14" s="14">
        <v>45000</v>
      </c>
      <c r="I14" s="14">
        <v>13550</v>
      </c>
      <c r="J14" s="14">
        <f>SUM(H14:I14)</f>
        <v>58550</v>
      </c>
      <c r="K14" s="14">
        <v>0</v>
      </c>
      <c r="L14" s="14">
        <v>0</v>
      </c>
      <c r="M14" s="14">
        <f>SUM(K14:L14)</f>
        <v>0</v>
      </c>
      <c r="N14" s="14">
        <f>J14+M14</f>
        <v>58550</v>
      </c>
    </row>
    <row r="15" spans="1:14" s="15" customFormat="1" ht="15" customHeigh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15" customFormat="1" ht="15" customHeight="1">
      <c r="A16" s="12" t="s">
        <v>35</v>
      </c>
      <c r="B16" s="13" t="s">
        <v>36</v>
      </c>
      <c r="C16" s="14">
        <v>2082</v>
      </c>
      <c r="D16" s="14">
        <v>120750</v>
      </c>
      <c r="E16" s="14">
        <f>SUM(E18:E19)</f>
        <v>7200</v>
      </c>
      <c r="F16" s="14">
        <f>SUM(D16:E16)</f>
        <v>127950</v>
      </c>
      <c r="G16" s="14">
        <f>C16+F16</f>
        <v>130032</v>
      </c>
      <c r="H16" s="14">
        <v>120670</v>
      </c>
      <c r="I16" s="14">
        <f>SUM(I18:I19)</f>
        <v>7200</v>
      </c>
      <c r="J16" s="14">
        <f>SUM(H16:I16)</f>
        <v>127870</v>
      </c>
      <c r="K16" s="14">
        <v>2162</v>
      </c>
      <c r="L16" s="14">
        <f>SUM(L18:L19)</f>
        <v>0</v>
      </c>
      <c r="M16" s="14">
        <f>SUM(K16:L16)</f>
        <v>2162</v>
      </c>
      <c r="N16" s="14">
        <f>J16+M16</f>
        <v>130032</v>
      </c>
    </row>
    <row r="17" spans="1:14" s="15" customFormat="1" ht="15" customHeight="1">
      <c r="A17" s="12" t="s">
        <v>25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15" customFormat="1" ht="15" customHeight="1">
      <c r="A18" s="12" t="s">
        <v>37</v>
      </c>
      <c r="B18" s="13"/>
      <c r="C18" s="14">
        <v>845</v>
      </c>
      <c r="D18" s="14">
        <v>42100</v>
      </c>
      <c r="E18" s="14">
        <v>7200</v>
      </c>
      <c r="F18" s="14">
        <f>SUM(D18:E18)</f>
        <v>49300</v>
      </c>
      <c r="G18" s="14">
        <f>C18+F18</f>
        <v>50145</v>
      </c>
      <c r="H18" s="14">
        <v>42005</v>
      </c>
      <c r="I18" s="14">
        <v>7200</v>
      </c>
      <c r="J18" s="14">
        <f>SUM(H18:I18)</f>
        <v>49205</v>
      </c>
      <c r="K18" s="14">
        <v>940</v>
      </c>
      <c r="L18" s="14">
        <v>0</v>
      </c>
      <c r="M18" s="14">
        <f>SUM(K18:L18)</f>
        <v>940</v>
      </c>
      <c r="N18" s="14">
        <f>J18+M18</f>
        <v>50145</v>
      </c>
    </row>
    <row r="19" spans="1:14" s="15" customFormat="1" ht="15" customHeight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5" customFormat="1" ht="15" customHeight="1">
      <c r="A20" s="12" t="s">
        <v>32</v>
      </c>
      <c r="B20" s="13" t="s">
        <v>33</v>
      </c>
      <c r="C20" s="14">
        <v>6945</v>
      </c>
      <c r="D20" s="14">
        <v>244500</v>
      </c>
      <c r="E20" s="14">
        <f>SUM(E22:E23)</f>
        <v>29920</v>
      </c>
      <c r="F20" s="14">
        <f>SUM(D20:E20)</f>
        <v>274420</v>
      </c>
      <c r="G20" s="14">
        <f>C20+F20</f>
        <v>281365</v>
      </c>
      <c r="H20" s="14">
        <v>248870</v>
      </c>
      <c r="I20" s="14">
        <f>SUM(I22:I23)</f>
        <v>28813</v>
      </c>
      <c r="J20" s="14">
        <f>SUM(H20:I20)</f>
        <v>277683</v>
      </c>
      <c r="K20" s="14">
        <v>2575</v>
      </c>
      <c r="L20" s="14">
        <f>SUM(L22:L23)</f>
        <v>1107</v>
      </c>
      <c r="M20" s="14">
        <f>SUM(K20:L20)</f>
        <v>3682</v>
      </c>
      <c r="N20" s="14">
        <f>J20+M20</f>
        <v>281365</v>
      </c>
    </row>
    <row r="21" spans="1:14" s="15" customFormat="1" ht="15" customHeight="1">
      <c r="A21" s="12" t="s">
        <v>25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15" customFormat="1" ht="15" customHeight="1">
      <c r="A22" s="12" t="s">
        <v>34</v>
      </c>
      <c r="B22" s="13"/>
      <c r="C22" s="14">
        <v>1993</v>
      </c>
      <c r="D22" s="14">
        <v>68500</v>
      </c>
      <c r="E22" s="14">
        <v>29920</v>
      </c>
      <c r="F22" s="14">
        <f>SUM(D22:E22)</f>
        <v>98420</v>
      </c>
      <c r="G22" s="14">
        <f>C22+F22</f>
        <v>100413</v>
      </c>
      <c r="H22" s="14">
        <v>68600</v>
      </c>
      <c r="I22" s="14">
        <v>28813</v>
      </c>
      <c r="J22" s="14">
        <f>SUM(H22:I22)</f>
        <v>97413</v>
      </c>
      <c r="K22" s="14">
        <v>1893</v>
      </c>
      <c r="L22" s="14">
        <v>1107</v>
      </c>
      <c r="M22" s="14">
        <f>SUM(K22:L22)</f>
        <v>3000</v>
      </c>
      <c r="N22" s="14">
        <f>J22+M22</f>
        <v>100413</v>
      </c>
    </row>
    <row r="23" spans="1:14" s="15" customFormat="1" ht="15" customHeight="1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15" customHeight="1">
      <c r="A24" s="12" t="s">
        <v>24</v>
      </c>
      <c r="B24" s="13" t="s">
        <v>29</v>
      </c>
      <c r="C24" s="14">
        <f>SUM(C26:C28)</f>
        <v>30802</v>
      </c>
      <c r="D24" s="14">
        <v>82141</v>
      </c>
      <c r="E24" s="14">
        <f>SUM(E26:E28)</f>
        <v>88010</v>
      </c>
      <c r="F24" s="14">
        <f>SUM(D24:E24)</f>
        <v>170151</v>
      </c>
      <c r="G24" s="14">
        <f>C24+F24</f>
        <v>200953</v>
      </c>
      <c r="H24" s="14">
        <v>100850</v>
      </c>
      <c r="I24" s="14">
        <f>SUM(I26:I28)</f>
        <v>82750</v>
      </c>
      <c r="J24" s="14">
        <f>SUM(H24:I24)</f>
        <v>183600</v>
      </c>
      <c r="K24" s="14">
        <v>12093</v>
      </c>
      <c r="L24" s="14">
        <f>SUM(L26:L28)</f>
        <v>5260</v>
      </c>
      <c r="M24" s="14">
        <f>SUM(K24:L24)</f>
        <v>17353</v>
      </c>
      <c r="N24" s="14">
        <f>J24+M24</f>
        <v>200953</v>
      </c>
    </row>
    <row r="25" spans="1:14" s="15" customFormat="1" ht="15" customHeight="1">
      <c r="A25" s="12" t="s">
        <v>25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5" customFormat="1" ht="15" customHeight="1">
      <c r="A26" s="12" t="s">
        <v>26</v>
      </c>
      <c r="B26" s="13"/>
      <c r="C26" s="14">
        <v>21979</v>
      </c>
      <c r="D26" s="14">
        <v>30521</v>
      </c>
      <c r="E26" s="14">
        <v>0</v>
      </c>
      <c r="F26" s="14">
        <f>SUM(D26:E26)</f>
        <v>30521</v>
      </c>
      <c r="G26" s="14">
        <f>C26+F26</f>
        <v>52500</v>
      </c>
      <c r="H26" s="14">
        <v>47000</v>
      </c>
      <c r="I26" s="14">
        <v>0</v>
      </c>
      <c r="J26" s="14">
        <f>SUM(H26:I26)</f>
        <v>47000</v>
      </c>
      <c r="K26" s="14">
        <v>5500</v>
      </c>
      <c r="L26" s="14">
        <v>0</v>
      </c>
      <c r="M26" s="14">
        <f>SUM(K26:L26)</f>
        <v>5500</v>
      </c>
      <c r="N26" s="14">
        <f>J26+M26</f>
        <v>52500</v>
      </c>
    </row>
    <row r="27" spans="1:14" s="15" customFormat="1" ht="15" customHeight="1">
      <c r="A27" s="12" t="s">
        <v>27</v>
      </c>
      <c r="B27" s="13"/>
      <c r="C27" s="14">
        <v>8303</v>
      </c>
      <c r="D27" s="14">
        <v>45100</v>
      </c>
      <c r="E27" s="14">
        <v>83150</v>
      </c>
      <c r="F27" s="14">
        <f>SUM(D27:E27)</f>
        <v>128250</v>
      </c>
      <c r="G27" s="14">
        <f>C27+F27</f>
        <v>136553</v>
      </c>
      <c r="H27" s="14">
        <v>48600</v>
      </c>
      <c r="I27" s="14">
        <v>77600</v>
      </c>
      <c r="J27" s="14">
        <f>SUM(H27:I27)</f>
        <v>126200</v>
      </c>
      <c r="K27" s="14">
        <v>4803</v>
      </c>
      <c r="L27" s="14">
        <v>5550</v>
      </c>
      <c r="M27" s="14">
        <f>SUM(K27:L27)</f>
        <v>10353</v>
      </c>
      <c r="N27" s="14">
        <f>J27+M27</f>
        <v>136553</v>
      </c>
    </row>
    <row r="28" spans="1:14" s="15" customFormat="1" ht="15" customHeight="1">
      <c r="A28" s="12" t="s">
        <v>28</v>
      </c>
      <c r="B28" s="13"/>
      <c r="C28" s="14">
        <v>520</v>
      </c>
      <c r="D28" s="14">
        <v>6520</v>
      </c>
      <c r="E28" s="14">
        <v>4860</v>
      </c>
      <c r="F28" s="14">
        <f>SUM(D28:E28)</f>
        <v>11380</v>
      </c>
      <c r="G28" s="14">
        <f>C28+F28</f>
        <v>11900</v>
      </c>
      <c r="H28" s="14">
        <v>5250</v>
      </c>
      <c r="I28" s="14">
        <v>5150</v>
      </c>
      <c r="J28" s="14">
        <f>SUM(H28:I28)</f>
        <v>10400</v>
      </c>
      <c r="K28" s="14">
        <v>1790</v>
      </c>
      <c r="L28" s="14">
        <v>-290</v>
      </c>
      <c r="M28" s="14">
        <f>SUM(K28:L28)</f>
        <v>1500</v>
      </c>
      <c r="N28" s="14">
        <f>J28+M28</f>
        <v>11900</v>
      </c>
    </row>
    <row r="29" spans="1:14" s="15" customFormat="1" ht="1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5" customFormat="1" ht="15" customHeight="1">
      <c r="A30" s="12" t="s">
        <v>30</v>
      </c>
      <c r="B30" s="13" t="s">
        <v>31</v>
      </c>
      <c r="C30" s="14">
        <v>3399</v>
      </c>
      <c r="D30" s="14">
        <v>5220</v>
      </c>
      <c r="E30" s="14">
        <v>895</v>
      </c>
      <c r="F30" s="14">
        <f>SUM(D30:E30)</f>
        <v>6115</v>
      </c>
      <c r="G30" s="14">
        <f>C30+F30</f>
        <v>9514</v>
      </c>
      <c r="H30" s="14">
        <v>6720</v>
      </c>
      <c r="I30" s="14">
        <v>-2320</v>
      </c>
      <c r="J30" s="14">
        <f>SUM(H30:I30)</f>
        <v>4400</v>
      </c>
      <c r="K30" s="14">
        <v>1899</v>
      </c>
      <c r="L30" s="14">
        <v>3215</v>
      </c>
      <c r="M30" s="14">
        <f>SUM(K30:L30)</f>
        <v>5114</v>
      </c>
      <c r="N30" s="14">
        <f>J30+M30</f>
        <v>9514</v>
      </c>
    </row>
    <row r="31" spans="1:14" s="15" customFormat="1" ht="15" customHeight="1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15" customHeight="1">
      <c r="A32" s="12" t="s">
        <v>20</v>
      </c>
      <c r="B32" s="13" t="s">
        <v>21</v>
      </c>
      <c r="C32" s="14">
        <v>12720</v>
      </c>
      <c r="D32" s="14">
        <v>227200</v>
      </c>
      <c r="E32" s="14">
        <v>-115000</v>
      </c>
      <c r="F32" s="14">
        <f>SUM(D32:E32)</f>
        <v>112200</v>
      </c>
      <c r="G32" s="14">
        <f>C32+F32</f>
        <v>124920</v>
      </c>
      <c r="H32" s="14">
        <v>227700</v>
      </c>
      <c r="I32" s="14">
        <v>-109000</v>
      </c>
      <c r="J32" s="14">
        <f>SUM(H32:I32)</f>
        <v>118700</v>
      </c>
      <c r="K32" s="14">
        <v>12220</v>
      </c>
      <c r="L32" s="14">
        <v>-6000</v>
      </c>
      <c r="M32" s="14">
        <f>SUM(K32:L32)</f>
        <v>6220</v>
      </c>
      <c r="N32" s="14">
        <f>J32+M32</f>
        <v>124920</v>
      </c>
    </row>
    <row r="33" spans="1:14" s="15" customFormat="1" ht="15" customHeight="1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5" customFormat="1" ht="15" customHeight="1">
      <c r="A34" s="12" t="s">
        <v>38</v>
      </c>
      <c r="B34" s="13" t="s">
        <v>39</v>
      </c>
      <c r="C34" s="14">
        <v>923</v>
      </c>
      <c r="D34" s="14">
        <v>624000</v>
      </c>
      <c r="E34" s="14">
        <f>SUM(E36)</f>
        <v>4078</v>
      </c>
      <c r="F34" s="14">
        <f>SUM(D34:E34)</f>
        <v>628078</v>
      </c>
      <c r="G34" s="14">
        <f>C34+F34</f>
        <v>629001</v>
      </c>
      <c r="H34" s="14">
        <v>464801</v>
      </c>
      <c r="I34" s="14">
        <f>SUM(I36)</f>
        <v>4000</v>
      </c>
      <c r="J34" s="14">
        <f>SUM(H34:I34)</f>
        <v>468801</v>
      </c>
      <c r="K34" s="14">
        <v>160122</v>
      </c>
      <c r="L34" s="14">
        <f>SUM(L36)</f>
        <v>78</v>
      </c>
      <c r="M34" s="14">
        <f>SUM(K34:L34)</f>
        <v>160200</v>
      </c>
      <c r="N34" s="14">
        <f>J34+M34</f>
        <v>629001</v>
      </c>
    </row>
    <row r="35" spans="1:14" s="15" customFormat="1" ht="15" customHeight="1">
      <c r="A35" s="12" t="s">
        <v>25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5" customFormat="1" ht="15" customHeight="1">
      <c r="A36" s="12" t="s">
        <v>40</v>
      </c>
      <c r="B36" s="13"/>
      <c r="C36" s="14">
        <v>502</v>
      </c>
      <c r="D36" s="14">
        <v>46000</v>
      </c>
      <c r="E36" s="14">
        <f>SUM(E37:E38)</f>
        <v>4078</v>
      </c>
      <c r="F36" s="14">
        <f>SUM(D36:E36)</f>
        <v>50078</v>
      </c>
      <c r="G36" s="14">
        <f>C36+F36</f>
        <v>50580</v>
      </c>
      <c r="H36" s="14">
        <v>46380</v>
      </c>
      <c r="I36" s="14">
        <f>SUM(I37:I38)</f>
        <v>4000</v>
      </c>
      <c r="J36" s="14">
        <f>SUM(H36:I36)</f>
        <v>50380</v>
      </c>
      <c r="K36" s="14">
        <v>122</v>
      </c>
      <c r="L36" s="14">
        <f>SUM(L37:L38)</f>
        <v>78</v>
      </c>
      <c r="M36" s="14">
        <f>SUM(K36:L36)</f>
        <v>200</v>
      </c>
      <c r="N36" s="14">
        <f>J36+M36</f>
        <v>50580</v>
      </c>
    </row>
    <row r="37" spans="1:14" s="15" customFormat="1" ht="15" customHeight="1">
      <c r="A37" s="12" t="s">
        <v>37</v>
      </c>
      <c r="B37" s="13"/>
      <c r="C37" s="14">
        <v>502</v>
      </c>
      <c r="D37" s="14">
        <v>46000</v>
      </c>
      <c r="E37" s="14">
        <v>4078</v>
      </c>
      <c r="F37" s="14">
        <f>SUM(D37:E37)</f>
        <v>50078</v>
      </c>
      <c r="G37" s="14">
        <f>C37+F37</f>
        <v>50580</v>
      </c>
      <c r="H37" s="14">
        <v>46380</v>
      </c>
      <c r="I37" s="14">
        <v>4000</v>
      </c>
      <c r="J37" s="14">
        <f>SUM(H37:I37)</f>
        <v>50380</v>
      </c>
      <c r="K37" s="14">
        <v>122</v>
      </c>
      <c r="L37" s="14">
        <v>78</v>
      </c>
      <c r="M37" s="14">
        <f>SUM(K37:L37)</f>
        <v>200</v>
      </c>
      <c r="N37" s="14">
        <f>J37+M37</f>
        <v>50580</v>
      </c>
    </row>
    <row r="38" spans="1:14" s="15" customFormat="1" ht="15" customHeight="1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5" customFormat="1" ht="15" customHeight="1">
      <c r="A39" s="12" t="s">
        <v>22</v>
      </c>
      <c r="B39" s="13" t="s">
        <v>23</v>
      </c>
      <c r="C39" s="14">
        <v>10476</v>
      </c>
      <c r="D39" s="14">
        <v>26500</v>
      </c>
      <c r="E39" s="14">
        <v>-8500</v>
      </c>
      <c r="F39" s="14">
        <f>SUM(D39:E39)</f>
        <v>18000</v>
      </c>
      <c r="G39" s="14">
        <f>C39+F39</f>
        <v>28476</v>
      </c>
      <c r="H39" s="14">
        <v>28000</v>
      </c>
      <c r="I39" s="14">
        <v>-6000</v>
      </c>
      <c r="J39" s="14">
        <f>SUM(H39:I39)</f>
        <v>22000</v>
      </c>
      <c r="K39" s="14">
        <v>8976</v>
      </c>
      <c r="L39" s="14">
        <v>-2500</v>
      </c>
      <c r="M39" s="14">
        <f>SUM(K39:L39)</f>
        <v>6476</v>
      </c>
      <c r="N39" s="14">
        <f>J39+M39</f>
        <v>28476</v>
      </c>
    </row>
    <row r="40" spans="2:14" ht="12.7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2.7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2.75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2.75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.75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2.75"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2.75"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2.75"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2.75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ht="12.75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2.75"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ht="12.75"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ht="12.75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ht="12.75"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ht="12.75"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ht="12.75"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ht="12.75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ht="12.75"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2.75"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2.75"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ht="12.75"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2.75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2.75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2.75"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2.75"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2.75"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2.75"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2.7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2.75"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2.75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2.75"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2.75"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2.75"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2.75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2.7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2.75"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12.7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ht="12.7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2.7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2.7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2.7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2.7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2.7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2.7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2.7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2.75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2.75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2.75"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2.75"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2.75"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2.75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ht="12.75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2.75"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2.75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2.75"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.75"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.75"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.75"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2.75"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2.75"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2.75"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2.75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2.75"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2.75"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.75"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2.75"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2.75"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2.75"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2.75"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2.75"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2.75"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2.75"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2.75"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2.75"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2.75"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2.75"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.75"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2.75"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2.75"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2.75"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2.75"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2.75"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2.75"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2.75"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2.75"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2.75"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2.75"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75"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2.75"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2.75"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2.75"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2.75"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ht="12.75"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ht="12.75"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12.75"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12.75"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ht="12.75"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ht="12.75"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12.75"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12.75"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ht="12.75"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ht="12.75"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12.75"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ht="12.75"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ht="12.75"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ht="12.75"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ht="12.75"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ht="12.75"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ht="12.75"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ht="12.75"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ht="12.75"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ht="12.75"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ht="12.75"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ht="12.75"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ht="12.75"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ht="12.75"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ht="12.75"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75"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75"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75"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75"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75"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75"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75"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75"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75"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75"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75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75">
      <c r="B171" s="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75">
      <c r="B172" s="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75"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</sheetData>
  <mergeCells count="6">
    <mergeCell ref="C7:E7"/>
    <mergeCell ref="J1:L1"/>
    <mergeCell ref="J2:L2"/>
    <mergeCell ref="J3:L3"/>
    <mergeCell ref="J4:L4"/>
    <mergeCell ref="B6:M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Urząd Miasta w Piotrkowie T.</cp:lastModifiedBy>
  <cp:lastPrinted>2003-12-11T09:49:02Z</cp:lastPrinted>
  <dcterms:created xsi:type="dcterms:W3CDTF">2003-06-03T08:19:04Z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