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2000" windowHeight="636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'Arkusz1'!$4:$5</definedName>
  </definedNames>
  <calcPr fullCalcOnLoad="1"/>
</workbook>
</file>

<file path=xl/sharedStrings.xml><?xml version="1.0" encoding="utf-8"?>
<sst xmlns="http://schemas.openxmlformats.org/spreadsheetml/2006/main" count="308" uniqueCount="268">
  <si>
    <t>Klasyfikacja budżetowa</t>
  </si>
  <si>
    <t>Dochody   -  Źródła</t>
  </si>
  <si>
    <t>756 - 75615  §  031</t>
  </si>
  <si>
    <t>A+B = DOCHODY  OGÓŁEM                                                       dotyczące zadań gminy i powiatu</t>
  </si>
  <si>
    <t>DOCHODY  DOTYCZĄCE  ZADAŃ  GMINY</t>
  </si>
  <si>
    <t>A. DOCHODY  OGÓŁEM                                                 A.I + A.II + A.III +A.IV</t>
  </si>
  <si>
    <t>A.I + A.II + A.III</t>
  </si>
  <si>
    <t>1. Wpływy z podatków i opłat lokalnych</t>
  </si>
  <si>
    <t>od nieruchomości osoby prawne</t>
  </si>
  <si>
    <t>756 - 75616  §  031</t>
  </si>
  <si>
    <t>od nieruchomości osoby fizyczne</t>
  </si>
  <si>
    <t>756 - 75615  §  034</t>
  </si>
  <si>
    <t>od środków transportowch osoby fizyczne</t>
  </si>
  <si>
    <t>od środków transportowch osoby prawne</t>
  </si>
  <si>
    <t>756 - 75616  §  034</t>
  </si>
  <si>
    <t>756 - 75616  §  037</t>
  </si>
  <si>
    <t>od posiadania psów</t>
  </si>
  <si>
    <t>756 - 75616  §  043</t>
  </si>
  <si>
    <t>z opłaty targowej</t>
  </si>
  <si>
    <t>756 - 75616  §  045</t>
  </si>
  <si>
    <t>z opłaty administracyjnej za czynności urzędowe</t>
  </si>
  <si>
    <t>2. Wpływy z pod.i opłat ustal.odręb.przepisami</t>
  </si>
  <si>
    <t>756 - 75616  §  032</t>
  </si>
  <si>
    <t>rolnego</t>
  </si>
  <si>
    <t>756 - 75616  §  033</t>
  </si>
  <si>
    <t>leśnego</t>
  </si>
  <si>
    <t>756 - 75616  §  036</t>
  </si>
  <si>
    <t>od spadków i darowizn</t>
  </si>
  <si>
    <t>z karty podatkowej</t>
  </si>
  <si>
    <t>756 - 75616  §  057</t>
  </si>
  <si>
    <t xml:space="preserve">z mandatów </t>
  </si>
  <si>
    <t>756 - 75619  §  091</t>
  </si>
  <si>
    <t>odsetki od nieterminowych wpłat z tyt.podat.i opłat</t>
  </si>
  <si>
    <t>756 - 75619  §  097</t>
  </si>
  <si>
    <t>koszty upomnień</t>
  </si>
  <si>
    <t>756 - 75618  §  041</t>
  </si>
  <si>
    <t>z opłaty skarbowej</t>
  </si>
  <si>
    <t>758 - 75814  §  097</t>
  </si>
  <si>
    <t>różne dochody</t>
  </si>
  <si>
    <t>korzystanie z przystanków komunikacji miejskiej</t>
  </si>
  <si>
    <t>851 - 85154  §  048</t>
  </si>
  <si>
    <t>853 - 85314  §  097</t>
  </si>
  <si>
    <t>zasiłki i pomoc w naturze</t>
  </si>
  <si>
    <t>853 - 85328  §  083</t>
  </si>
  <si>
    <t>usługi opiekuńcze</t>
  </si>
  <si>
    <t>3. Dochody z majątku gminy</t>
  </si>
  <si>
    <t>użytkowanie wieczyste</t>
  </si>
  <si>
    <t>700 - 70005  §  075</t>
  </si>
  <si>
    <t>700 - 70005  §  047</t>
  </si>
  <si>
    <t>dzierżawa</t>
  </si>
  <si>
    <t>leasing</t>
  </si>
  <si>
    <t>700 - 70005  §  069</t>
  </si>
  <si>
    <t>opłata rezerwacyjna</t>
  </si>
  <si>
    <t>756 - 75624  §  074</t>
  </si>
  <si>
    <t>dywidenda od spółek</t>
  </si>
  <si>
    <t>A.I . DOCHODY  WŁASNE                                                                   1+2+3+4</t>
  </si>
  <si>
    <t>758 - 75814  §  092</t>
  </si>
  <si>
    <t>4. Odsetki od środków w banku</t>
  </si>
  <si>
    <t>A.II  Udziały w podatk.stan.doch.budż.państwa</t>
  </si>
  <si>
    <t>700 - 70005  §  049</t>
  </si>
  <si>
    <t>z opłaty adiacenckiej</t>
  </si>
  <si>
    <t>700 - 70005  §  076</t>
  </si>
  <si>
    <t>z opłaty za przekszt.prawa uzytk.wiecz.w prawo wł.</t>
  </si>
  <si>
    <t>756 - 75621  §  001</t>
  </si>
  <si>
    <t>27,6% wpływów z podatku dochod.od osób fizyczn.</t>
  </si>
  <si>
    <t>756 - 75621  §  002</t>
  </si>
  <si>
    <t>5% wpływów z podatku dochod. od osób prawnych</t>
  </si>
  <si>
    <t>A.III  Subwencja ogólna</t>
  </si>
  <si>
    <t>758 - 75802  §  292</t>
  </si>
  <si>
    <t>758 - 75801  §  292</t>
  </si>
  <si>
    <t>część oświatowa</t>
  </si>
  <si>
    <t>część podstawowa</t>
  </si>
  <si>
    <t>758 - 75805  §  292</t>
  </si>
  <si>
    <t>część rekompensującasubwencji ogólnej dla gmin</t>
  </si>
  <si>
    <t>A.IV  Dotacje celowe</t>
  </si>
  <si>
    <t>a) z budżetu</t>
  </si>
  <si>
    <t>750 - 75011  §  201</t>
  </si>
  <si>
    <t>751 - 75101  §  201</t>
  </si>
  <si>
    <t>urzędy naczel.org.władzy państ., kontr.i ochr.prawa</t>
  </si>
  <si>
    <t xml:space="preserve">754 - 75414  §  201 </t>
  </si>
  <si>
    <t>obrony cywilna</t>
  </si>
  <si>
    <t>853 - 85314  §  201</t>
  </si>
  <si>
    <t>853 - 85316  §  201</t>
  </si>
  <si>
    <t>zasiłki rodzinne, pielęgnacyjne i wychowawcze</t>
  </si>
  <si>
    <t>853 - 85319  §  201</t>
  </si>
  <si>
    <t>ośrodki pomocy społecznej</t>
  </si>
  <si>
    <t>853 - 85328  §  201</t>
  </si>
  <si>
    <t xml:space="preserve">usługi opiekuńcze </t>
  </si>
  <si>
    <t>853 - 85303  §  201</t>
  </si>
  <si>
    <t xml:space="preserve">ośrodki wsparcia </t>
  </si>
  <si>
    <t>900 - 90015  §  201</t>
  </si>
  <si>
    <t>oświetlenie ulic</t>
  </si>
  <si>
    <t>DOCHODY  DOTYCZĄCE  ZADAŃ  POWIATU</t>
  </si>
  <si>
    <t>1. Wpływy z usług</t>
  </si>
  <si>
    <t>853 - 85302  §  083</t>
  </si>
  <si>
    <t>domy pomocy społecznej</t>
  </si>
  <si>
    <t>2. Różne dochody</t>
  </si>
  <si>
    <t>853 - 85302  §  097</t>
  </si>
  <si>
    <t>756 - 75619  §  042</t>
  </si>
  <si>
    <t>z opłaty komunikacyjnej</t>
  </si>
  <si>
    <t>B.II  Udziały w podatk.stan.doch.budż.państwa</t>
  </si>
  <si>
    <t>B.III  Subwencja ogólna</t>
  </si>
  <si>
    <t>756 - 75622  §  001</t>
  </si>
  <si>
    <t>758 - 75803  §  292</t>
  </si>
  <si>
    <t>część wyrównawcza</t>
  </si>
  <si>
    <t>758 - 75806  §  292</t>
  </si>
  <si>
    <t>część drogowa</t>
  </si>
  <si>
    <t>B.I+B.II+B.III</t>
  </si>
  <si>
    <t>nadzór nad gospodarką leśną</t>
  </si>
  <si>
    <t>853 - 85301  §  213</t>
  </si>
  <si>
    <t>020 - 02002  §  213</t>
  </si>
  <si>
    <t>placówki opiekuńczo-wychowawcze</t>
  </si>
  <si>
    <t>853 - 85302  §  213</t>
  </si>
  <si>
    <t>853 - 85304  §  213</t>
  </si>
  <si>
    <t>rodziny zastępcze</t>
  </si>
  <si>
    <t>853 - 85326  §  213</t>
  </si>
  <si>
    <t>ośrodki adopcyjno-opiekuńcze</t>
  </si>
  <si>
    <t>921 - 92109  §  213</t>
  </si>
  <si>
    <t>domy kultury</t>
  </si>
  <si>
    <t>921 - 92110  §  213</t>
  </si>
  <si>
    <t>biura wystaw artystycznych</t>
  </si>
  <si>
    <t>921 - 92116  §  213</t>
  </si>
  <si>
    <t>biblioteki</t>
  </si>
  <si>
    <t>921 - 92118  §  213</t>
  </si>
  <si>
    <t>muzea</t>
  </si>
  <si>
    <t>010 - 01021  §  211</t>
  </si>
  <si>
    <t>inspekcja weterynaryjna</t>
  </si>
  <si>
    <t>700 - 70005  §  211</t>
  </si>
  <si>
    <t>710 - 71013  §  211</t>
  </si>
  <si>
    <t>prace geodezyjne i kartograficzne</t>
  </si>
  <si>
    <t>710 - 71015  §  211</t>
  </si>
  <si>
    <t>nadzór budowlany</t>
  </si>
  <si>
    <t>750 - 75011  §  211</t>
  </si>
  <si>
    <t>gospodarka gruntami i nieruchomościami</t>
  </si>
  <si>
    <t>urzędy wojewódzkie</t>
  </si>
  <si>
    <t>750 - 75045  §  211</t>
  </si>
  <si>
    <t>komisje poborowe</t>
  </si>
  <si>
    <t>754 - 75405  §  211</t>
  </si>
  <si>
    <t>754 - 75411  §  211</t>
  </si>
  <si>
    <t>komendy powiatowe Państwowej Straży Pożarnej</t>
  </si>
  <si>
    <t>komendy powiatowe Policji</t>
  </si>
  <si>
    <t>851 - 85156  §  211</t>
  </si>
  <si>
    <t xml:space="preserve">składki na ubezpieczenie zdrowotne </t>
  </si>
  <si>
    <t>853 - 85316  §  211</t>
  </si>
  <si>
    <t>853 - 85321  §  211</t>
  </si>
  <si>
    <t>zespoły ds. orzekania o stopniu niepełnosprawn.</t>
  </si>
  <si>
    <t>700 - 70005  §  077</t>
  </si>
  <si>
    <t>wpłaty z tyt.odpłat.nabycia prawa własn.nieruchom.</t>
  </si>
  <si>
    <t>1. Dotacje na zadania zlecone gminy</t>
  </si>
  <si>
    <t>2. Dotacje na zadania własne gminy</t>
  </si>
  <si>
    <t>853 - 85315  §  203</t>
  </si>
  <si>
    <t>dodatki mieszkaniowe</t>
  </si>
  <si>
    <t>b) ze źródeł pozabudżetowych</t>
  </si>
  <si>
    <t>900 - 90095  §  629</t>
  </si>
  <si>
    <t>pozostała działalność</t>
  </si>
  <si>
    <t>756 - 75601  §  035</t>
  </si>
  <si>
    <t>756 - 75615  §  050</t>
  </si>
  <si>
    <t>podatek od czynności cywilno-prawnych os.prawne</t>
  </si>
  <si>
    <t>700 - 70001  §  075</t>
  </si>
  <si>
    <t>3. Dotacje na zadania powierzone</t>
  </si>
  <si>
    <t>750 - 75045  §  212</t>
  </si>
  <si>
    <t>B.IV  DOTACJE  CELOWE                                                                 1+2+3</t>
  </si>
  <si>
    <t>854 - 85406  §  232</t>
  </si>
  <si>
    <t>poradnie psychologiczno-pedagogiczne</t>
  </si>
  <si>
    <t>756 - 75616  §  050</t>
  </si>
  <si>
    <t>podatek od czynności cywilno-prawnych os.fizyczne</t>
  </si>
  <si>
    <t>wpływy za zezwolenia na sprzedaż alkoholu</t>
  </si>
  <si>
    <t>spis powszechny i inne</t>
  </si>
  <si>
    <t>750 - 75056  §  201</t>
  </si>
  <si>
    <t>853 - 85395  §  203</t>
  </si>
  <si>
    <t>801 - 80195  §  203</t>
  </si>
  <si>
    <t>600 - 60016  §  629</t>
  </si>
  <si>
    <t>drogi publiczne</t>
  </si>
  <si>
    <t>801 - 80110  §  629</t>
  </si>
  <si>
    <t>gimnazja</t>
  </si>
  <si>
    <t>854 - 85415  §  213</t>
  </si>
  <si>
    <t>pomoc materialna dla uczniów</t>
  </si>
  <si>
    <t>853 - 85395  §  213</t>
  </si>
  <si>
    <t>801 - 80195  §  213</t>
  </si>
  <si>
    <t>754 - 75411  §  232</t>
  </si>
  <si>
    <t>komendy powiatowe PSP</t>
  </si>
  <si>
    <t>853 - 85313  § 201</t>
  </si>
  <si>
    <t>składki na ubezpieczenia zdrowotne</t>
  </si>
  <si>
    <t>010 - 01021  §  641</t>
  </si>
  <si>
    <t>%                      4 : 3</t>
  </si>
  <si>
    <t>B.  DOCHODY  OGÓŁEM                                                      B.I+B.II+B.III+B.IV</t>
  </si>
  <si>
    <t>Dochody według ważniejszych źródeł i działów klasyfikacji budżetowej</t>
  </si>
  <si>
    <t>854 - 85495  §  203</t>
  </si>
  <si>
    <t>pozostała działaność</t>
  </si>
  <si>
    <t>010 - 01021  §  092</t>
  </si>
  <si>
    <t>754 - 75405  §  092</t>
  </si>
  <si>
    <t>komendy powiatowe policji</t>
  </si>
  <si>
    <t>854 - 85495  §  213</t>
  </si>
  <si>
    <t>758 - 75814  §  096</t>
  </si>
  <si>
    <t>darowizny</t>
  </si>
  <si>
    <t>756 - 75618  §  049</t>
  </si>
  <si>
    <t>za wpis działalności gospodarczej</t>
  </si>
  <si>
    <t>cmentarze</t>
  </si>
  <si>
    <t>756 - 75618  § 059</t>
  </si>
  <si>
    <t>z opłaty transportowej</t>
  </si>
  <si>
    <t>801 - 80101  §  201</t>
  </si>
  <si>
    <t>szkoły podstawowe</t>
  </si>
  <si>
    <t>853 - 85395  §  201</t>
  </si>
  <si>
    <t>750 - 75078  §  203</t>
  </si>
  <si>
    <t>usuwanie skutków klęsk</t>
  </si>
  <si>
    <t>710 - 71035  §  202</t>
  </si>
  <si>
    <t>010 - 01022  §  211</t>
  </si>
  <si>
    <t>710 - 71015  §  641</t>
  </si>
  <si>
    <t>B.I  DOCHODY  WŁASNE                                                                 1+2+3</t>
  </si>
  <si>
    <t>3.  Odsetki od środków w banku</t>
  </si>
  <si>
    <t>Struktura</t>
  </si>
  <si>
    <t xml:space="preserve">1. Dotacje na zadania bieżące z zakresu administracji rządowej wykonywane przez powiat                              </t>
  </si>
  <si>
    <t>756 - 75618  §  059</t>
  </si>
  <si>
    <t>opłata restrukturyzacyjna</t>
  </si>
  <si>
    <t>czynsze w tym:</t>
  </si>
  <si>
    <t>czynsze ( TBS )</t>
  </si>
  <si>
    <t>z najmu mieszkań ( Dz.D.P.S )</t>
  </si>
  <si>
    <t>z najmu lokali  ( Hala Targowa, Sulejowska )</t>
  </si>
  <si>
    <t>751 - 75109  §  201</t>
  </si>
  <si>
    <t>wybory do rad gmin,rad powiatów</t>
  </si>
  <si>
    <t>801 - 80101  §  203</t>
  </si>
  <si>
    <t>801 - 80110  §  203</t>
  </si>
  <si>
    <t>854 - 85401  §  203</t>
  </si>
  <si>
    <t>świetlice szkolne</t>
  </si>
  <si>
    <t>921 - 92116  §  633</t>
  </si>
  <si>
    <t>600 - 60016  §  270</t>
  </si>
  <si>
    <t>drogi publiczne gminne</t>
  </si>
  <si>
    <t>801 - 80101  §  629</t>
  </si>
  <si>
    <t>853 - 85302  §  629</t>
  </si>
  <si>
    <t>853 - 85395  §  629</t>
  </si>
  <si>
    <t>921 - 92109  §  629</t>
  </si>
  <si>
    <t>domy i ośrodki kultury</t>
  </si>
  <si>
    <t>926 - 92604  §  629</t>
  </si>
  <si>
    <t>ośrodki sportu i rekreacji</t>
  </si>
  <si>
    <t>853 - 85395  §  270</t>
  </si>
  <si>
    <t>756 - 75618  § 069</t>
  </si>
  <si>
    <t>pozostałe dochody - karta parkingowa</t>
  </si>
  <si>
    <t>010 - 01000  §  211</t>
  </si>
  <si>
    <t>integracja z UE</t>
  </si>
  <si>
    <t>zwalcznie chorób zakaźnych zwierząt</t>
  </si>
  <si>
    <t>853 - 85395  §  211</t>
  </si>
  <si>
    <t>801 - 80102  §  213</t>
  </si>
  <si>
    <t>szkoły podstawowe specjalne</t>
  </si>
  <si>
    <t>801 - 80111  §  213</t>
  </si>
  <si>
    <t>gimnazja specjalne</t>
  </si>
  <si>
    <t>801 - 80120  §  213</t>
  </si>
  <si>
    <t>licea ogólnokształcące</t>
  </si>
  <si>
    <t>801 - 80130  §  213</t>
  </si>
  <si>
    <t>szkoły zawodowe</t>
  </si>
  <si>
    <t>801 - 80133  §  213</t>
  </si>
  <si>
    <t>szkoły pomaturalne i policealne</t>
  </si>
  <si>
    <t>801 - 80140  §  213</t>
  </si>
  <si>
    <t>centra kształcenia praktycznego</t>
  </si>
  <si>
    <t>854 - 85401  §  213</t>
  </si>
  <si>
    <t>854 - 85403  §  213</t>
  </si>
  <si>
    <t>specjalne ośrodki szkolno - wychowawcze</t>
  </si>
  <si>
    <t>854 - 85406  §  213</t>
  </si>
  <si>
    <t>poradnie psychologiczno - pedagogiczne</t>
  </si>
  <si>
    <t>854 - 85410  §  213</t>
  </si>
  <si>
    <t>bursa szkolna</t>
  </si>
  <si>
    <t>853 - 85301  §  270</t>
  </si>
  <si>
    <t>801 - 80195  §  270</t>
  </si>
  <si>
    <t>926 - 92695  §  629</t>
  </si>
  <si>
    <t>Przewidywane wykonanie   dochodów                za  2002 rok</t>
  </si>
  <si>
    <t>2. Dotacje na zadania własne powiatu</t>
  </si>
  <si>
    <t xml:space="preserve">Załącznik nr 1 do Uchwały nr V/47/2003  Rady Miejskiej w Piotrkowie Tryb. z dnia  26  lutego  2003 rok </t>
  </si>
  <si>
    <r>
      <t xml:space="preserve"> BUDŻET  MIASTA                                                                                                                                                                                NA  2003  ROK                </t>
    </r>
    <r>
      <rPr>
        <sz val="16"/>
        <rFont val="Arial CE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</si>
  <si>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Plan dochodów                                               na    2003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</si>
</sst>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E+00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4" fontId="1" fillId="0" borderId="1" xfId="0" applyNumberFormat="1" applyFont="1" applyBorder="1" applyAlignment="1">
      <alignment horizontal="left" vertical="center" wrapText="1"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4" fontId="6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0"/>
  <sheetViews>
    <sheetView tabSelected="1" workbookViewId="0" topLeftCell="A4">
      <selection activeCell="A202" sqref="A202"/>
    </sheetView>
  </sheetViews>
  <sheetFormatPr defaultColWidth="9.00390625" defaultRowHeight="12.75"/>
  <cols>
    <col min="1" max="1" width="17.25390625" style="0" customWidth="1"/>
    <col min="2" max="2" width="41.625" style="0" customWidth="1"/>
    <col min="3" max="3" width="13.25390625" style="0" customWidth="1"/>
    <col min="4" max="4" width="12.75390625" style="0" customWidth="1"/>
    <col min="5" max="5" width="6.25390625" style="0" customWidth="1"/>
    <col min="6" max="6" width="8.625" style="0" customWidth="1"/>
  </cols>
  <sheetData>
    <row r="1" spans="1:6" ht="21" customHeight="1">
      <c r="A1" s="32" t="s">
        <v>265</v>
      </c>
      <c r="B1" s="32"/>
      <c r="C1" s="32"/>
      <c r="D1" s="32"/>
      <c r="E1" s="32"/>
      <c r="F1" s="32"/>
    </row>
    <row r="2" spans="1:6" ht="124.5" customHeight="1">
      <c r="A2" s="25" t="s">
        <v>266</v>
      </c>
      <c r="B2" s="25"/>
      <c r="C2" s="25"/>
      <c r="D2" s="25"/>
      <c r="E2" s="25"/>
      <c r="F2" s="25"/>
    </row>
    <row r="3" spans="1:6" ht="27.75" customHeight="1">
      <c r="A3" s="33" t="s">
        <v>186</v>
      </c>
      <c r="B3" s="34"/>
      <c r="C3" s="34"/>
      <c r="D3" s="34"/>
      <c r="E3" s="34"/>
      <c r="F3" s="34"/>
    </row>
    <row r="4" spans="1:6" ht="48" customHeight="1">
      <c r="A4" s="13" t="s">
        <v>0</v>
      </c>
      <c r="B4" s="13" t="s">
        <v>1</v>
      </c>
      <c r="C4" s="15" t="s">
        <v>263</v>
      </c>
      <c r="D4" s="15" t="s">
        <v>267</v>
      </c>
      <c r="E4" s="15" t="s">
        <v>184</v>
      </c>
      <c r="F4" s="15" t="s">
        <v>210</v>
      </c>
    </row>
    <row r="5" spans="1:6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</row>
    <row r="6" spans="1:6" ht="35.25" customHeight="1">
      <c r="A6" s="1"/>
      <c r="B6" s="3" t="s">
        <v>3</v>
      </c>
      <c r="C6" s="22">
        <f>C8+C117</f>
        <v>171245261</v>
      </c>
      <c r="D6" s="22">
        <f>D8+D117</f>
        <v>154034138</v>
      </c>
      <c r="E6" s="5">
        <f>D6/C6*100</f>
        <v>89.94943106775959</v>
      </c>
      <c r="F6" s="5">
        <v>100</v>
      </c>
    </row>
    <row r="7" spans="1:6" ht="27.75" customHeight="1">
      <c r="A7" s="26" t="s">
        <v>4</v>
      </c>
      <c r="B7" s="27"/>
      <c r="C7" s="27"/>
      <c r="D7" s="27"/>
      <c r="E7" s="27"/>
      <c r="F7" s="28"/>
    </row>
    <row r="8" spans="1:6" ht="30.75" customHeight="1">
      <c r="A8" s="1"/>
      <c r="B8" s="3" t="s">
        <v>5</v>
      </c>
      <c r="C8" s="22">
        <f>C9+C68</f>
        <v>103781752</v>
      </c>
      <c r="D8" s="22">
        <f>D9+D68</f>
        <v>106367650</v>
      </c>
      <c r="E8" s="5">
        <f aca="true" t="shared" si="0" ref="E8:E18">D8/C8*100</f>
        <v>102.49166924836652</v>
      </c>
      <c r="F8" s="5">
        <f>D8/D6*100</f>
        <v>69.05459489765833</v>
      </c>
    </row>
    <row r="9" spans="1:6" ht="18" customHeight="1">
      <c r="A9" s="1"/>
      <c r="B9" s="4" t="s">
        <v>6</v>
      </c>
      <c r="C9" s="22">
        <f>C10+C58+C63</f>
        <v>91543831</v>
      </c>
      <c r="D9" s="22">
        <f>D10+D58+D63</f>
        <v>90874170</v>
      </c>
      <c r="E9" s="5">
        <f t="shared" si="0"/>
        <v>99.26848047248536</v>
      </c>
      <c r="F9" s="5">
        <f>D9/D6*100</f>
        <v>58.9961233139111</v>
      </c>
    </row>
    <row r="10" spans="1:6" ht="25.5" customHeight="1">
      <c r="A10" s="1"/>
      <c r="B10" s="3" t="s">
        <v>55</v>
      </c>
      <c r="C10" s="22">
        <f>C11+C20+C44+C56</f>
        <v>43829937</v>
      </c>
      <c r="D10" s="22">
        <f>D11+D20+D44+D56</f>
        <v>41965000</v>
      </c>
      <c r="E10" s="5">
        <f t="shared" si="0"/>
        <v>95.74506118957005</v>
      </c>
      <c r="F10" s="5">
        <f>D10/D6*100</f>
        <v>27.243960686169448</v>
      </c>
    </row>
    <row r="11" spans="1:6" ht="18" customHeight="1">
      <c r="A11" s="1"/>
      <c r="B11" s="4" t="s">
        <v>7</v>
      </c>
      <c r="C11" s="22">
        <f>SUM(C12:C18)</f>
        <v>22887975</v>
      </c>
      <c r="D11" s="22">
        <f>SUM(D12:D18)</f>
        <v>22290000</v>
      </c>
      <c r="E11" s="5">
        <f t="shared" si="0"/>
        <v>97.38738354965872</v>
      </c>
      <c r="F11" s="5">
        <f>D11/D6*100</f>
        <v>14.470818150714097</v>
      </c>
    </row>
    <row r="12" spans="1:6" ht="18" customHeight="1">
      <c r="A12" s="1" t="s">
        <v>2</v>
      </c>
      <c r="B12" s="1" t="s">
        <v>8</v>
      </c>
      <c r="C12" s="23">
        <v>15622926</v>
      </c>
      <c r="D12" s="23">
        <v>15700000</v>
      </c>
      <c r="E12" s="8">
        <f t="shared" si="0"/>
        <v>100.49333908385663</v>
      </c>
      <c r="F12" s="8">
        <f>D12/D6*100</f>
        <v>10.19254575891482</v>
      </c>
    </row>
    <row r="13" spans="1:6" ht="18" customHeight="1">
      <c r="A13" s="1" t="s">
        <v>9</v>
      </c>
      <c r="B13" s="1" t="s">
        <v>10</v>
      </c>
      <c r="C13" s="23">
        <v>4689842</v>
      </c>
      <c r="D13" s="23">
        <v>4100000</v>
      </c>
      <c r="E13" s="8">
        <f t="shared" si="0"/>
        <v>87.42298781067677</v>
      </c>
      <c r="F13" s="8">
        <f>D13/D6*100</f>
        <v>2.6617476185701117</v>
      </c>
    </row>
    <row r="14" spans="1:6" ht="18" customHeight="1">
      <c r="A14" s="1" t="s">
        <v>11</v>
      </c>
      <c r="B14" s="1" t="s">
        <v>13</v>
      </c>
      <c r="C14" s="23">
        <v>735423</v>
      </c>
      <c r="D14" s="23">
        <v>740000</v>
      </c>
      <c r="E14" s="8">
        <f t="shared" si="0"/>
        <v>100.62236291222875</v>
      </c>
      <c r="F14" s="8">
        <f>D14/D6*100</f>
        <v>0.48041298481509337</v>
      </c>
    </row>
    <row r="15" spans="1:6" ht="18" customHeight="1">
      <c r="A15" s="1" t="s">
        <v>14</v>
      </c>
      <c r="B15" s="1" t="s">
        <v>12</v>
      </c>
      <c r="C15" s="23">
        <v>884952</v>
      </c>
      <c r="D15" s="23">
        <v>820000</v>
      </c>
      <c r="E15" s="8">
        <f t="shared" si="0"/>
        <v>92.66039288006581</v>
      </c>
      <c r="F15" s="8">
        <f>D15/D6*100</f>
        <v>0.5323495237140224</v>
      </c>
    </row>
    <row r="16" spans="1:6" ht="18" customHeight="1">
      <c r="A16" s="1" t="s">
        <v>15</v>
      </c>
      <c r="B16" s="1" t="s">
        <v>16</v>
      </c>
      <c r="C16" s="23">
        <v>18060</v>
      </c>
      <c r="D16" s="23">
        <v>20000</v>
      </c>
      <c r="E16" s="8">
        <f t="shared" si="0"/>
        <v>110.74197120708749</v>
      </c>
      <c r="F16" s="8">
        <f>D16/D6*100</f>
        <v>0.012984134724732253</v>
      </c>
    </row>
    <row r="17" spans="1:6" ht="18" customHeight="1">
      <c r="A17" s="1" t="s">
        <v>17</v>
      </c>
      <c r="B17" s="1" t="s">
        <v>18</v>
      </c>
      <c r="C17" s="23">
        <v>930055</v>
      </c>
      <c r="D17" s="23">
        <v>900000</v>
      </c>
      <c r="E17" s="8">
        <f t="shared" si="0"/>
        <v>96.7684706818414</v>
      </c>
      <c r="F17" s="8">
        <f>D17/D6*100</f>
        <v>0.5842860626129515</v>
      </c>
    </row>
    <row r="18" spans="1:6" ht="18" customHeight="1">
      <c r="A18" s="1" t="s">
        <v>19</v>
      </c>
      <c r="B18" s="1" t="s">
        <v>20</v>
      </c>
      <c r="C18" s="23">
        <v>6717</v>
      </c>
      <c r="D18" s="23">
        <v>10000</v>
      </c>
      <c r="E18" s="8">
        <f t="shared" si="0"/>
        <v>148.87598630340926</v>
      </c>
      <c r="F18" s="8">
        <f>D18/D6*100</f>
        <v>0.0064920673623661265</v>
      </c>
    </row>
    <row r="19" spans="1:6" ht="18" customHeight="1">
      <c r="A19" s="1"/>
      <c r="B19" s="1"/>
      <c r="C19" s="23"/>
      <c r="D19" s="23"/>
      <c r="E19" s="2"/>
      <c r="F19" s="1"/>
    </row>
    <row r="20" spans="1:6" ht="18" customHeight="1">
      <c r="A20" s="1"/>
      <c r="B20" s="4" t="s">
        <v>21</v>
      </c>
      <c r="C20" s="22">
        <f>SUM(C22:C42)</f>
        <v>5850086</v>
      </c>
      <c r="D20" s="22">
        <f>SUM(D22:D42)</f>
        <v>6077000</v>
      </c>
      <c r="E20" s="5">
        <f>D20/C20*100</f>
        <v>103.8788147729794</v>
      </c>
      <c r="F20" s="5">
        <f>D20/D6*100</f>
        <v>3.945229336109896</v>
      </c>
    </row>
    <row r="21" spans="1:6" ht="18" customHeight="1">
      <c r="A21" s="1"/>
      <c r="B21" s="4"/>
      <c r="C21" s="23"/>
      <c r="D21" s="23"/>
      <c r="E21" s="2"/>
      <c r="F21" s="1"/>
    </row>
    <row r="22" spans="1:6" ht="18" customHeight="1">
      <c r="A22" s="1" t="s">
        <v>59</v>
      </c>
      <c r="B22" s="1" t="s">
        <v>60</v>
      </c>
      <c r="C22" s="23">
        <v>56742</v>
      </c>
      <c r="D22" s="23">
        <v>50000</v>
      </c>
      <c r="E22" s="8">
        <f aca="true" t="shared" si="1" ref="E22:E31">D22/C22*100</f>
        <v>88.11814881392972</v>
      </c>
      <c r="F22" s="8">
        <f>D22/D6*100</f>
        <v>0.03246033681183064</v>
      </c>
    </row>
    <row r="23" spans="1:6" ht="18" customHeight="1">
      <c r="A23" s="1" t="s">
        <v>61</v>
      </c>
      <c r="B23" s="1" t="s">
        <v>62</v>
      </c>
      <c r="C23" s="23">
        <v>144337</v>
      </c>
      <c r="D23" s="23">
        <v>120000</v>
      </c>
      <c r="E23" s="8">
        <f t="shared" si="1"/>
        <v>83.13876552789652</v>
      </c>
      <c r="F23" s="8">
        <f>D23/D6*100</f>
        <v>0.07790480834839353</v>
      </c>
    </row>
    <row r="24" spans="1:6" ht="18" customHeight="1">
      <c r="A24" s="1" t="s">
        <v>155</v>
      </c>
      <c r="B24" s="1" t="s">
        <v>28</v>
      </c>
      <c r="C24" s="23">
        <v>189433</v>
      </c>
      <c r="D24" s="23">
        <v>210000</v>
      </c>
      <c r="E24" s="8">
        <f t="shared" si="1"/>
        <v>110.85713682410139</v>
      </c>
      <c r="F24" s="8">
        <f>D24/D6*100</f>
        <v>0.13633341460968867</v>
      </c>
    </row>
    <row r="25" spans="1:6" ht="18" customHeight="1">
      <c r="A25" s="1" t="s">
        <v>156</v>
      </c>
      <c r="B25" s="1" t="s">
        <v>157</v>
      </c>
      <c r="C25" s="23">
        <v>161967</v>
      </c>
      <c r="D25" s="23">
        <v>200000</v>
      </c>
      <c r="E25" s="8">
        <f t="shared" si="1"/>
        <v>123.48194385276012</v>
      </c>
      <c r="F25" s="8">
        <f>D25/D6*100</f>
        <v>0.12984134724732255</v>
      </c>
    </row>
    <row r="26" spans="1:6" ht="18" customHeight="1">
      <c r="A26" s="1" t="s">
        <v>164</v>
      </c>
      <c r="B26" s="1" t="s">
        <v>165</v>
      </c>
      <c r="C26" s="23">
        <v>1164388</v>
      </c>
      <c r="D26" s="23">
        <v>1350000</v>
      </c>
      <c r="E26" s="8">
        <f t="shared" si="1"/>
        <v>115.94073453178837</v>
      </c>
      <c r="F26" s="8">
        <f>D26/D6*100</f>
        <v>0.8764290939194272</v>
      </c>
    </row>
    <row r="27" spans="1:6" ht="18" customHeight="1">
      <c r="A27" s="1" t="s">
        <v>22</v>
      </c>
      <c r="B27" s="1" t="s">
        <v>23</v>
      </c>
      <c r="C27" s="23">
        <v>143461</v>
      </c>
      <c r="D27" s="23">
        <v>150000</v>
      </c>
      <c r="E27" s="8">
        <f t="shared" si="1"/>
        <v>104.55803319369028</v>
      </c>
      <c r="F27" s="8">
        <f>D27/D6*100</f>
        <v>0.0973810104354919</v>
      </c>
    </row>
    <row r="28" spans="1:6" ht="18" customHeight="1">
      <c r="A28" s="1" t="s">
        <v>24</v>
      </c>
      <c r="B28" s="1" t="s">
        <v>25</v>
      </c>
      <c r="C28" s="23">
        <v>13227</v>
      </c>
      <c r="D28" s="23">
        <v>13000</v>
      </c>
      <c r="E28" s="8">
        <f t="shared" si="1"/>
        <v>98.28381341196038</v>
      </c>
      <c r="F28" s="8">
        <f>D28/D6*100</f>
        <v>0.008439687571075966</v>
      </c>
    </row>
    <row r="29" spans="1:6" ht="18" customHeight="1">
      <c r="A29" s="1" t="s">
        <v>26</v>
      </c>
      <c r="B29" s="1" t="s">
        <v>27</v>
      </c>
      <c r="C29" s="23">
        <v>466297</v>
      </c>
      <c r="D29" s="23">
        <v>520000</v>
      </c>
      <c r="E29" s="8">
        <f t="shared" si="1"/>
        <v>111.5169087512894</v>
      </c>
      <c r="F29" s="8">
        <f>D29/D6*100</f>
        <v>0.3375875028430386</v>
      </c>
    </row>
    <row r="30" spans="1:6" ht="18" customHeight="1">
      <c r="A30" s="1" t="s">
        <v>29</v>
      </c>
      <c r="B30" s="1" t="s">
        <v>30</v>
      </c>
      <c r="C30" s="23">
        <v>22698</v>
      </c>
      <c r="D30" s="23">
        <v>30000</v>
      </c>
      <c r="E30" s="8">
        <f t="shared" si="1"/>
        <v>132.17023526301875</v>
      </c>
      <c r="F30" s="8">
        <f>D30/D6*100</f>
        <v>0.019476202087098382</v>
      </c>
    </row>
    <row r="31" spans="1:6" ht="18" customHeight="1">
      <c r="A31" s="1" t="s">
        <v>35</v>
      </c>
      <c r="B31" s="1" t="s">
        <v>36</v>
      </c>
      <c r="C31" s="23">
        <v>1352842</v>
      </c>
      <c r="D31" s="23">
        <v>1400000</v>
      </c>
      <c r="E31" s="8">
        <f t="shared" si="1"/>
        <v>103.48584683207646</v>
      </c>
      <c r="F31" s="8">
        <f>D31/D6*100</f>
        <v>0.9088894307312578</v>
      </c>
    </row>
    <row r="32" spans="1:6" ht="18" customHeight="1">
      <c r="A32" s="1" t="s">
        <v>195</v>
      </c>
      <c r="B32" s="1" t="s">
        <v>213</v>
      </c>
      <c r="C32" s="23"/>
      <c r="D32" s="23">
        <v>113000</v>
      </c>
      <c r="E32" s="8"/>
      <c r="F32" s="8">
        <f>D32/D6*100</f>
        <v>0.07336036119473724</v>
      </c>
    </row>
    <row r="33" spans="1:6" ht="18" customHeight="1">
      <c r="A33" s="1" t="s">
        <v>212</v>
      </c>
      <c r="B33" s="1" t="s">
        <v>199</v>
      </c>
      <c r="C33" s="23">
        <v>3940</v>
      </c>
      <c r="D33" s="23">
        <v>15000</v>
      </c>
      <c r="E33" s="8">
        <f aca="true" t="shared" si="2" ref="E33:E42">D33/C33*100</f>
        <v>380.71065989847716</v>
      </c>
      <c r="F33" s="8">
        <f>D33/D6*100</f>
        <v>0.009738101043549191</v>
      </c>
    </row>
    <row r="34" spans="1:6" ht="18" customHeight="1">
      <c r="A34" s="1" t="s">
        <v>31</v>
      </c>
      <c r="B34" s="1" t="s">
        <v>32</v>
      </c>
      <c r="C34" s="23">
        <v>696433</v>
      </c>
      <c r="D34" s="23">
        <v>500000</v>
      </c>
      <c r="E34" s="8">
        <f t="shared" si="2"/>
        <v>71.79441525602607</v>
      </c>
      <c r="F34" s="8">
        <f>D34/D6*100</f>
        <v>0.3246033681183063</v>
      </c>
    </row>
    <row r="35" spans="1:6" ht="18" customHeight="1">
      <c r="A35" s="1" t="s">
        <v>33</v>
      </c>
      <c r="B35" s="1" t="s">
        <v>34</v>
      </c>
      <c r="C35" s="23">
        <v>17424</v>
      </c>
      <c r="D35" s="23">
        <v>19000</v>
      </c>
      <c r="E35" s="8">
        <f t="shared" si="2"/>
        <v>109.04499540863178</v>
      </c>
      <c r="F35" s="8">
        <f>D35/D6*100</f>
        <v>0.012334927988495642</v>
      </c>
    </row>
    <row r="36" spans="1:6" ht="18" customHeight="1">
      <c r="A36" s="1" t="s">
        <v>195</v>
      </c>
      <c r="B36" s="1" t="s">
        <v>196</v>
      </c>
      <c r="C36" s="23">
        <v>108960</v>
      </c>
      <c r="D36" s="23">
        <v>80000</v>
      </c>
      <c r="E36" s="8">
        <f t="shared" si="2"/>
        <v>73.42143906020559</v>
      </c>
      <c r="F36" s="8">
        <f>D36/D6*100</f>
        <v>0.05193653889892901</v>
      </c>
    </row>
    <row r="37" spans="1:6" ht="18" customHeight="1">
      <c r="A37" s="1" t="s">
        <v>193</v>
      </c>
      <c r="B37" s="1" t="s">
        <v>194</v>
      </c>
      <c r="C37" s="23"/>
      <c r="D37" s="23">
        <v>275000</v>
      </c>
      <c r="E37" s="8"/>
      <c r="F37" s="8">
        <f>D37/D6*100</f>
        <v>0.17853185246506847</v>
      </c>
    </row>
    <row r="38" spans="1:6" ht="18" customHeight="1">
      <c r="A38" s="1" t="s">
        <v>37</v>
      </c>
      <c r="B38" s="1" t="s">
        <v>38</v>
      </c>
      <c r="C38" s="23">
        <v>260000</v>
      </c>
      <c r="D38" s="23">
        <v>160000</v>
      </c>
      <c r="E38" s="8">
        <f t="shared" si="2"/>
        <v>61.53846153846154</v>
      </c>
      <c r="F38" s="8">
        <f>D38/D6*100</f>
        <v>0.10387307779785802</v>
      </c>
    </row>
    <row r="39" spans="1:6" ht="18" customHeight="1">
      <c r="A39" s="1" t="s">
        <v>37</v>
      </c>
      <c r="B39" s="1" t="s">
        <v>39</v>
      </c>
      <c r="C39" s="23">
        <v>86230</v>
      </c>
      <c r="D39" s="23">
        <v>100000</v>
      </c>
      <c r="E39" s="8">
        <f t="shared" si="2"/>
        <v>115.96892032935173</v>
      </c>
      <c r="F39" s="8">
        <f>D39/D6*100</f>
        <v>0.06492067362366127</v>
      </c>
    </row>
    <row r="40" spans="1:6" ht="18" customHeight="1">
      <c r="A40" s="1" t="s">
        <v>40</v>
      </c>
      <c r="B40" s="1" t="s">
        <v>166</v>
      </c>
      <c r="C40" s="23">
        <v>880024</v>
      </c>
      <c r="D40" s="23">
        <v>700000</v>
      </c>
      <c r="E40" s="8">
        <f t="shared" si="2"/>
        <v>79.54328518313137</v>
      </c>
      <c r="F40" s="8">
        <f>D40/D6*100</f>
        <v>0.4544447153656289</v>
      </c>
    </row>
    <row r="41" spans="1:6" ht="18" customHeight="1">
      <c r="A41" s="1" t="s">
        <v>41</v>
      </c>
      <c r="B41" s="1" t="s">
        <v>42</v>
      </c>
      <c r="C41" s="23">
        <v>2339</v>
      </c>
      <c r="D41" s="23">
        <v>2000</v>
      </c>
      <c r="E41" s="8">
        <f t="shared" si="2"/>
        <v>85.50662676357418</v>
      </c>
      <c r="F41" s="8">
        <f>D41/D6*100</f>
        <v>0.0012984134724732253</v>
      </c>
    </row>
    <row r="42" spans="1:6" ht="18" customHeight="1">
      <c r="A42" s="1" t="s">
        <v>43</v>
      </c>
      <c r="B42" s="1" t="s">
        <v>44</v>
      </c>
      <c r="C42" s="23">
        <v>79344</v>
      </c>
      <c r="D42" s="23">
        <v>70000</v>
      </c>
      <c r="E42" s="8">
        <f t="shared" si="2"/>
        <v>88.22343214357733</v>
      </c>
      <c r="F42" s="8">
        <f>D42/D6*100</f>
        <v>0.04544447153656289</v>
      </c>
    </row>
    <row r="43" spans="1:6" ht="18" customHeight="1">
      <c r="A43" s="1"/>
      <c r="B43" s="1"/>
      <c r="C43" s="23"/>
      <c r="D43" s="23"/>
      <c r="E43" s="2"/>
      <c r="F43" s="1"/>
    </row>
    <row r="44" spans="1:6" ht="18" customHeight="1">
      <c r="A44" s="1"/>
      <c r="B44" s="4" t="s">
        <v>45</v>
      </c>
      <c r="C44" s="22">
        <f>C45+C46+C47+C48+C49+C50+C53+C54</f>
        <v>14914452</v>
      </c>
      <c r="D44" s="22">
        <f>D45+D46+D47+D48+D49+D50+D53+D54</f>
        <v>13498000</v>
      </c>
      <c r="E44" s="5">
        <f aca="true" t="shared" si="3" ref="E44:E54">D44/C44*100</f>
        <v>90.50282236316829</v>
      </c>
      <c r="F44" s="5">
        <f>D44/D6*100</f>
        <v>8.762992525721797</v>
      </c>
    </row>
    <row r="45" spans="1:6" ht="18" customHeight="1">
      <c r="A45" s="1" t="s">
        <v>158</v>
      </c>
      <c r="B45" s="1" t="s">
        <v>215</v>
      </c>
      <c r="C45" s="23">
        <v>7320358</v>
      </c>
      <c r="D45" s="23">
        <v>6450000</v>
      </c>
      <c r="E45" s="8">
        <f t="shared" si="3"/>
        <v>88.11044487168523</v>
      </c>
      <c r="F45" s="8">
        <f>D45/D6*100</f>
        <v>4.187383448726152</v>
      </c>
    </row>
    <row r="46" spans="1:6" ht="18" customHeight="1">
      <c r="A46" s="1" t="s">
        <v>48</v>
      </c>
      <c r="B46" s="1" t="s">
        <v>46</v>
      </c>
      <c r="C46" s="23">
        <v>676392</v>
      </c>
      <c r="D46" s="23">
        <v>1430000</v>
      </c>
      <c r="E46" s="8">
        <f t="shared" si="3"/>
        <v>211.41586535618399</v>
      </c>
      <c r="F46" s="8">
        <f>D46/D6*100</f>
        <v>0.9283656328183562</v>
      </c>
    </row>
    <row r="47" spans="1:6" ht="18" customHeight="1">
      <c r="A47" s="1" t="s">
        <v>51</v>
      </c>
      <c r="B47" s="1" t="s">
        <v>52</v>
      </c>
      <c r="C47" s="23">
        <v>224467</v>
      </c>
      <c r="D47" s="23">
        <v>43000</v>
      </c>
      <c r="E47" s="8">
        <f t="shared" si="3"/>
        <v>19.156490709102005</v>
      </c>
      <c r="F47" s="8">
        <f>D47/D6*100</f>
        <v>0.027915889658174348</v>
      </c>
    </row>
    <row r="48" spans="1:6" ht="18" customHeight="1">
      <c r="A48" s="1" t="s">
        <v>47</v>
      </c>
      <c r="B48" s="1" t="s">
        <v>50</v>
      </c>
      <c r="C48" s="23">
        <v>74114</v>
      </c>
      <c r="D48" s="23">
        <v>62000</v>
      </c>
      <c r="E48" s="8">
        <f t="shared" si="3"/>
        <v>83.6549100035081</v>
      </c>
      <c r="F48" s="8">
        <f>D48/D6*100</f>
        <v>0.04025081764666998</v>
      </c>
    </row>
    <row r="49" spans="1:6" ht="18" customHeight="1">
      <c r="A49" s="1" t="s">
        <v>47</v>
      </c>
      <c r="B49" s="1" t="s">
        <v>49</v>
      </c>
      <c r="C49" s="23">
        <v>2895703</v>
      </c>
      <c r="D49" s="23">
        <v>2700000</v>
      </c>
      <c r="E49" s="8">
        <f t="shared" si="3"/>
        <v>93.24160661504305</v>
      </c>
      <c r="F49" s="8">
        <f>D49/D6*100</f>
        <v>1.7528581878388545</v>
      </c>
    </row>
    <row r="50" spans="1:6" ht="18" customHeight="1">
      <c r="A50" s="1" t="s">
        <v>47</v>
      </c>
      <c r="B50" s="1" t="s">
        <v>214</v>
      </c>
      <c r="C50" s="23">
        <f>SUM(C51:C52)</f>
        <v>315662</v>
      </c>
      <c r="D50" s="23">
        <f>SUM(D51:D52)</f>
        <v>173000</v>
      </c>
      <c r="E50" s="8">
        <f t="shared" si="3"/>
        <v>54.80545646926143</v>
      </c>
      <c r="F50" s="8">
        <f>D50/D6*100</f>
        <v>0.11231276536893399</v>
      </c>
    </row>
    <row r="51" spans="1:6" ht="18" customHeight="1">
      <c r="A51" s="1"/>
      <c r="B51" s="1" t="s">
        <v>216</v>
      </c>
      <c r="C51" s="23">
        <v>76544</v>
      </c>
      <c r="D51" s="23">
        <v>73000</v>
      </c>
      <c r="E51" s="8">
        <f t="shared" si="3"/>
        <v>95.36998327759197</v>
      </c>
      <c r="F51" s="8">
        <f>D51/D6*100</f>
        <v>0.04739209174527272</v>
      </c>
    </row>
    <row r="52" spans="1:6" ht="18" customHeight="1">
      <c r="A52" s="1"/>
      <c r="B52" s="1" t="s">
        <v>217</v>
      </c>
      <c r="C52" s="23">
        <v>239118</v>
      </c>
      <c r="D52" s="23">
        <v>100000</v>
      </c>
      <c r="E52" s="8">
        <f t="shared" si="3"/>
        <v>41.82035647671861</v>
      </c>
      <c r="F52" s="8">
        <f>D52/D6*100</f>
        <v>0.06492067362366127</v>
      </c>
    </row>
    <row r="53" spans="1:6" ht="18" customHeight="1">
      <c r="A53" s="1" t="s">
        <v>146</v>
      </c>
      <c r="B53" s="1" t="s">
        <v>147</v>
      </c>
      <c r="C53" s="23">
        <v>3185468</v>
      </c>
      <c r="D53" s="23">
        <v>2390000</v>
      </c>
      <c r="E53" s="8">
        <f t="shared" si="3"/>
        <v>75.02822191276132</v>
      </c>
      <c r="F53" s="8">
        <f>D53/D6*100</f>
        <v>1.5516040996055045</v>
      </c>
    </row>
    <row r="54" spans="1:6" ht="18" customHeight="1">
      <c r="A54" s="1" t="s">
        <v>53</v>
      </c>
      <c r="B54" s="1" t="s">
        <v>54</v>
      </c>
      <c r="C54" s="23">
        <v>222288</v>
      </c>
      <c r="D54" s="23">
        <v>250000</v>
      </c>
      <c r="E54" s="8">
        <f t="shared" si="3"/>
        <v>112.46670985388324</v>
      </c>
      <c r="F54" s="8">
        <f>D54/D6*100</f>
        <v>0.16230168405915316</v>
      </c>
    </row>
    <row r="55" spans="1:6" ht="18" customHeight="1">
      <c r="A55" s="1"/>
      <c r="B55" s="1"/>
      <c r="C55" s="23"/>
      <c r="D55" s="23"/>
      <c r="E55" s="2"/>
      <c r="F55" s="1"/>
    </row>
    <row r="56" spans="1:6" ht="18" customHeight="1">
      <c r="A56" s="7" t="s">
        <v>56</v>
      </c>
      <c r="B56" s="4" t="s">
        <v>57</v>
      </c>
      <c r="C56" s="22">
        <v>177424</v>
      </c>
      <c r="D56" s="22">
        <v>100000</v>
      </c>
      <c r="E56" s="5">
        <f>D56/C56*100</f>
        <v>56.36216069979258</v>
      </c>
      <c r="F56" s="5">
        <f>D56/D6*100</f>
        <v>0.06492067362366127</v>
      </c>
    </row>
    <row r="57" spans="1:6" ht="18" customHeight="1">
      <c r="A57" s="1"/>
      <c r="B57" s="1"/>
      <c r="C57" s="23"/>
      <c r="D57" s="23"/>
      <c r="E57" s="8"/>
      <c r="F57" s="1"/>
    </row>
    <row r="58" spans="1:6" ht="18" customHeight="1">
      <c r="A58" s="1"/>
      <c r="B58" s="4" t="s">
        <v>58</v>
      </c>
      <c r="C58" s="22">
        <f>SUM(C60:C61)</f>
        <v>21286623</v>
      </c>
      <c r="D58" s="22">
        <f>SUM(D60:D61)</f>
        <v>21878974</v>
      </c>
      <c r="E58" s="5">
        <f>D58/C58*100</f>
        <v>102.78273824833559</v>
      </c>
      <c r="F58" s="5">
        <f>D58/D6*100</f>
        <v>14.203977302745708</v>
      </c>
    </row>
    <row r="59" spans="1:6" ht="18" customHeight="1">
      <c r="A59" s="1"/>
      <c r="B59" s="1"/>
      <c r="C59" s="23"/>
      <c r="D59" s="23"/>
      <c r="E59" s="2"/>
      <c r="F59" s="1"/>
    </row>
    <row r="60" spans="1:6" ht="18" customHeight="1">
      <c r="A60" s="1" t="s">
        <v>63</v>
      </c>
      <c r="B60" s="1" t="s">
        <v>64</v>
      </c>
      <c r="C60" s="23">
        <v>19895685</v>
      </c>
      <c r="D60" s="23">
        <v>20478974</v>
      </c>
      <c r="E60" s="8">
        <f>D60/C60*100</f>
        <v>102.93173620310132</v>
      </c>
      <c r="F60" s="8">
        <f>D60/D6*100</f>
        <v>13.295087872014449</v>
      </c>
    </row>
    <row r="61" spans="1:6" ht="18" customHeight="1">
      <c r="A61" s="1" t="s">
        <v>65</v>
      </c>
      <c r="B61" s="1" t="s">
        <v>66</v>
      </c>
      <c r="C61" s="23">
        <v>1390938</v>
      </c>
      <c r="D61" s="23">
        <v>1400000</v>
      </c>
      <c r="E61" s="8">
        <f>D61/C61*100</f>
        <v>100.65150279883073</v>
      </c>
      <c r="F61" s="8">
        <f>D61/D6*100</f>
        <v>0.9088894307312578</v>
      </c>
    </row>
    <row r="62" spans="1:6" ht="18" customHeight="1">
      <c r="A62" s="1"/>
      <c r="B62" s="1"/>
      <c r="C62" s="23"/>
      <c r="D62" s="23"/>
      <c r="E62" s="2"/>
      <c r="F62" s="1"/>
    </row>
    <row r="63" spans="1:6" ht="18" customHeight="1">
      <c r="A63" s="1"/>
      <c r="B63" s="4" t="s">
        <v>67</v>
      </c>
      <c r="C63" s="22">
        <f>SUM(C64:C66)</f>
        <v>26427271</v>
      </c>
      <c r="D63" s="22">
        <f>SUM(D64:D66)</f>
        <v>27030196</v>
      </c>
      <c r="E63" s="5">
        <f>D63/C63*100</f>
        <v>102.28145009751479</v>
      </c>
      <c r="F63" s="5">
        <f>D63/D6*100</f>
        <v>17.548185324995945</v>
      </c>
    </row>
    <row r="64" spans="1:6" ht="18" customHeight="1">
      <c r="A64" s="1" t="s">
        <v>69</v>
      </c>
      <c r="B64" s="1" t="s">
        <v>70</v>
      </c>
      <c r="C64" s="23">
        <v>21982201</v>
      </c>
      <c r="D64" s="23">
        <v>23578223</v>
      </c>
      <c r="E64" s="8">
        <f>D64/C64*100</f>
        <v>107.26051954488088</v>
      </c>
      <c r="F64" s="8">
        <f>D64/D6*100</f>
        <v>15.307141200089037</v>
      </c>
    </row>
    <row r="65" spans="1:6" ht="18" customHeight="1">
      <c r="A65" s="1" t="s">
        <v>68</v>
      </c>
      <c r="B65" s="1" t="s">
        <v>71</v>
      </c>
      <c r="C65" s="23">
        <v>42843</v>
      </c>
      <c r="D65" s="23">
        <v>57785</v>
      </c>
      <c r="E65" s="8">
        <f>D65/C65*100</f>
        <v>134.87617580468222</v>
      </c>
      <c r="F65" s="8">
        <f>D65/D6*100</f>
        <v>0.03751441125343266</v>
      </c>
    </row>
    <row r="66" spans="1:6" ht="18" customHeight="1">
      <c r="A66" s="1" t="s">
        <v>72</v>
      </c>
      <c r="B66" s="1" t="s">
        <v>73</v>
      </c>
      <c r="C66" s="23">
        <v>4402227</v>
      </c>
      <c r="D66" s="23">
        <v>3394188</v>
      </c>
      <c r="E66" s="8">
        <f>D66/C66*100</f>
        <v>77.10161243388858</v>
      </c>
      <c r="F66" s="8">
        <f>D66/D6*100</f>
        <v>2.203529713653476</v>
      </c>
    </row>
    <row r="67" spans="1:6" ht="18" customHeight="1">
      <c r="A67" s="1"/>
      <c r="B67" s="1"/>
      <c r="C67" s="23"/>
      <c r="D67" s="23"/>
      <c r="E67" s="2"/>
      <c r="F67" s="1"/>
    </row>
    <row r="68" spans="1:6" ht="18" customHeight="1">
      <c r="A68" s="1"/>
      <c r="B68" s="4" t="s">
        <v>74</v>
      </c>
      <c r="C68" s="22">
        <f>C70+C87+C112</f>
        <v>12237921</v>
      </c>
      <c r="D68" s="22">
        <f>D70+D87+D112</f>
        <v>15493480</v>
      </c>
      <c r="E68" s="5">
        <f>D68/C68*100</f>
        <v>126.60222271413583</v>
      </c>
      <c r="F68" s="5">
        <f>D68/D6*100</f>
        <v>10.058471583747234</v>
      </c>
    </row>
    <row r="69" spans="1:6" ht="18" customHeight="1">
      <c r="A69" s="1"/>
      <c r="B69" s="1"/>
      <c r="C69" s="23"/>
      <c r="D69" s="23"/>
      <c r="E69" s="2"/>
      <c r="F69" s="1"/>
    </row>
    <row r="70" spans="1:6" ht="18" customHeight="1">
      <c r="A70" s="1"/>
      <c r="B70" s="4" t="s">
        <v>148</v>
      </c>
      <c r="C70" s="22">
        <f>C71</f>
        <v>8806026</v>
      </c>
      <c r="D70" s="22">
        <f>D71</f>
        <v>7858480</v>
      </c>
      <c r="E70" s="5">
        <f aca="true" t="shared" si="4" ref="E70:E85">D70/C70*100</f>
        <v>89.23980010960676</v>
      </c>
      <c r="F70" s="5">
        <f>D70/D6*100</f>
        <v>5.101778152580696</v>
      </c>
    </row>
    <row r="71" spans="1:6" ht="18" customHeight="1">
      <c r="A71" s="1"/>
      <c r="B71" s="4" t="s">
        <v>75</v>
      </c>
      <c r="C71" s="22">
        <f>SUM(C72:C85)</f>
        <v>8806026</v>
      </c>
      <c r="D71" s="22">
        <f>SUM(D72:D85)</f>
        <v>7858480</v>
      </c>
      <c r="E71" s="5">
        <f t="shared" si="4"/>
        <v>89.23980010960676</v>
      </c>
      <c r="F71" s="5">
        <f>D71/D6*100</f>
        <v>5.101778152580696</v>
      </c>
    </row>
    <row r="72" spans="1:6" ht="18" customHeight="1">
      <c r="A72" s="2" t="s">
        <v>76</v>
      </c>
      <c r="B72" s="8" t="s">
        <v>134</v>
      </c>
      <c r="C72" s="23">
        <v>397290</v>
      </c>
      <c r="D72" s="23">
        <v>412946</v>
      </c>
      <c r="E72" s="8">
        <f t="shared" si="4"/>
        <v>103.94069823051171</v>
      </c>
      <c r="F72" s="8">
        <f>D72/D6*100</f>
        <v>0.26808732490196424</v>
      </c>
    </row>
    <row r="73" spans="1:6" ht="18" customHeight="1">
      <c r="A73" s="2" t="s">
        <v>168</v>
      </c>
      <c r="B73" s="8" t="s">
        <v>167</v>
      </c>
      <c r="C73" s="23">
        <v>191370</v>
      </c>
      <c r="D73" s="23"/>
      <c r="E73" s="8">
        <f t="shared" si="4"/>
        <v>0</v>
      </c>
      <c r="F73" s="8">
        <f>D73/D6*100</f>
        <v>0</v>
      </c>
    </row>
    <row r="74" spans="1:6" ht="18" customHeight="1">
      <c r="A74" s="2" t="s">
        <v>77</v>
      </c>
      <c r="B74" s="2" t="s">
        <v>78</v>
      </c>
      <c r="C74" s="23">
        <v>12150</v>
      </c>
      <c r="D74" s="23">
        <v>12264</v>
      </c>
      <c r="E74" s="8">
        <f t="shared" si="4"/>
        <v>100.93827160493827</v>
      </c>
      <c r="F74" s="8">
        <f>D74/D6*100</f>
        <v>0.007961871413205819</v>
      </c>
    </row>
    <row r="75" spans="1:6" ht="18" customHeight="1">
      <c r="A75" s="2" t="s">
        <v>218</v>
      </c>
      <c r="B75" s="2" t="s">
        <v>219</v>
      </c>
      <c r="C75" s="23">
        <v>162643</v>
      </c>
      <c r="D75" s="23"/>
      <c r="E75" s="8">
        <f t="shared" si="4"/>
        <v>0</v>
      </c>
      <c r="F75" s="8">
        <f>D75/D6*100</f>
        <v>0</v>
      </c>
    </row>
    <row r="76" spans="1:6" ht="18" customHeight="1">
      <c r="A76" s="2" t="s">
        <v>79</v>
      </c>
      <c r="B76" s="2" t="s">
        <v>80</v>
      </c>
      <c r="C76" s="23">
        <v>4300</v>
      </c>
      <c r="D76" s="23">
        <v>3900</v>
      </c>
      <c r="E76" s="8">
        <f t="shared" si="4"/>
        <v>90.69767441860465</v>
      </c>
      <c r="F76" s="8">
        <f>D76/D6*100</f>
        <v>0.0025319062713227893</v>
      </c>
    </row>
    <row r="77" spans="1:6" ht="18" customHeight="1">
      <c r="A77" s="2" t="s">
        <v>200</v>
      </c>
      <c r="B77" s="2" t="s">
        <v>201</v>
      </c>
      <c r="C77" s="23">
        <v>10350</v>
      </c>
      <c r="D77" s="23"/>
      <c r="E77" s="8">
        <f t="shared" si="4"/>
        <v>0</v>
      </c>
      <c r="F77" s="8">
        <f>D77/D6*100</f>
        <v>0</v>
      </c>
    </row>
    <row r="78" spans="1:6" ht="18" customHeight="1">
      <c r="A78" s="2" t="s">
        <v>181</v>
      </c>
      <c r="B78" s="2" t="s">
        <v>182</v>
      </c>
      <c r="C78" s="23">
        <v>240000</v>
      </c>
      <c r="D78" s="23">
        <v>152520</v>
      </c>
      <c r="E78" s="8">
        <f t="shared" si="4"/>
        <v>63.55</v>
      </c>
      <c r="F78" s="8">
        <f>D78/D6*100</f>
        <v>0.09901701141080818</v>
      </c>
    </row>
    <row r="79" spans="1:6" ht="18" customHeight="1">
      <c r="A79" s="2" t="s">
        <v>81</v>
      </c>
      <c r="B79" s="2" t="s">
        <v>42</v>
      </c>
      <c r="C79" s="23">
        <v>5028973</v>
      </c>
      <c r="D79" s="23">
        <v>4686390</v>
      </c>
      <c r="E79" s="8">
        <f t="shared" si="4"/>
        <v>93.18781389361207</v>
      </c>
      <c r="F79" s="8">
        <f>D79/D6*100</f>
        <v>3.0424359566318993</v>
      </c>
    </row>
    <row r="80" spans="1:6" ht="18" customHeight="1">
      <c r="A80" s="2" t="s">
        <v>82</v>
      </c>
      <c r="B80" s="2" t="s">
        <v>83</v>
      </c>
      <c r="C80" s="23">
        <v>300000</v>
      </c>
      <c r="D80" s="23">
        <v>324000</v>
      </c>
      <c r="E80" s="8">
        <f t="shared" si="4"/>
        <v>108</v>
      </c>
      <c r="F80" s="8">
        <f>D80/D6*100</f>
        <v>0.2103429825406625</v>
      </c>
    </row>
    <row r="81" spans="1:6" ht="18" customHeight="1">
      <c r="A81" s="2" t="s">
        <v>84</v>
      </c>
      <c r="B81" s="2" t="s">
        <v>85</v>
      </c>
      <c r="C81" s="23">
        <v>1087792</v>
      </c>
      <c r="D81" s="23">
        <v>1113160</v>
      </c>
      <c r="E81" s="8">
        <f t="shared" si="4"/>
        <v>102.33206348272464</v>
      </c>
      <c r="F81" s="8">
        <f>D81/D6*100</f>
        <v>0.7226709705091477</v>
      </c>
    </row>
    <row r="82" spans="1:6" ht="18" customHeight="1">
      <c r="A82" s="2" t="s">
        <v>88</v>
      </c>
      <c r="B82" s="2" t="s">
        <v>89</v>
      </c>
      <c r="C82" s="23">
        <v>242000</v>
      </c>
      <c r="D82" s="23">
        <v>250500</v>
      </c>
      <c r="E82" s="8">
        <f t="shared" si="4"/>
        <v>103.51239669421489</v>
      </c>
      <c r="F82" s="8">
        <f>D82/D6*100</f>
        <v>0.16262628742727148</v>
      </c>
    </row>
    <row r="83" spans="1:6" ht="18" customHeight="1">
      <c r="A83" s="2" t="s">
        <v>86</v>
      </c>
      <c r="B83" s="2" t="s">
        <v>87</v>
      </c>
      <c r="C83" s="23">
        <v>80500</v>
      </c>
      <c r="D83" s="23">
        <v>78800</v>
      </c>
      <c r="E83" s="8">
        <f t="shared" si="4"/>
        <v>97.88819875776397</v>
      </c>
      <c r="F83" s="8">
        <f>D83/D6*100</f>
        <v>0.051157490815445086</v>
      </c>
    </row>
    <row r="84" spans="1:6" ht="18" customHeight="1">
      <c r="A84" s="2" t="s">
        <v>202</v>
      </c>
      <c r="B84" s="2" t="s">
        <v>154</v>
      </c>
      <c r="C84" s="23">
        <v>12690</v>
      </c>
      <c r="D84" s="23"/>
      <c r="E84" s="8">
        <f t="shared" si="4"/>
        <v>0</v>
      </c>
      <c r="F84" s="8">
        <f>D84/D6*100</f>
        <v>0</v>
      </c>
    </row>
    <row r="85" spans="1:6" ht="18" customHeight="1">
      <c r="A85" s="2" t="s">
        <v>90</v>
      </c>
      <c r="B85" s="2" t="s">
        <v>91</v>
      </c>
      <c r="C85" s="23">
        <v>1035968</v>
      </c>
      <c r="D85" s="23">
        <v>824000</v>
      </c>
      <c r="E85" s="8">
        <f t="shared" si="4"/>
        <v>79.53913634397973</v>
      </c>
      <c r="F85" s="8">
        <f>D85/D6*100</f>
        <v>0.5349463506589688</v>
      </c>
    </row>
    <row r="86" spans="1:6" ht="18" customHeight="1">
      <c r="A86" s="2"/>
      <c r="B86" s="2"/>
      <c r="C86" s="23"/>
      <c r="D86" s="23"/>
      <c r="E86" s="2"/>
      <c r="F86" s="8"/>
    </row>
    <row r="87" spans="1:6" ht="18" customHeight="1">
      <c r="A87" s="2"/>
      <c r="B87" s="5" t="s">
        <v>149</v>
      </c>
      <c r="C87" s="22">
        <f>C88+C99</f>
        <v>3406895</v>
      </c>
      <c r="D87" s="22">
        <f>D88+D99</f>
        <v>7610000</v>
      </c>
      <c r="E87" s="5">
        <f aca="true" t="shared" si="5" ref="E87:E97">D87/C87*100</f>
        <v>223.37054708172693</v>
      </c>
      <c r="F87" s="5">
        <f>D87/D6*100</f>
        <v>4.940463262760622</v>
      </c>
    </row>
    <row r="88" spans="1:6" ht="18" customHeight="1">
      <c r="A88" s="2"/>
      <c r="B88" s="5" t="s">
        <v>75</v>
      </c>
      <c r="C88" s="22">
        <f>SUM(C89:C97)</f>
        <v>1902239</v>
      </c>
      <c r="D88" s="22">
        <f>SUM(D89:D97)</f>
        <v>0</v>
      </c>
      <c r="E88" s="5">
        <f t="shared" si="5"/>
        <v>0</v>
      </c>
      <c r="F88" s="5">
        <f>D88/D6*100</f>
        <v>0</v>
      </c>
    </row>
    <row r="89" spans="1:6" ht="18" customHeight="1">
      <c r="A89" s="2" t="s">
        <v>203</v>
      </c>
      <c r="B89" s="8" t="s">
        <v>204</v>
      </c>
      <c r="C89" s="24">
        <v>4112</v>
      </c>
      <c r="D89" s="22"/>
      <c r="E89" s="8">
        <f t="shared" si="5"/>
        <v>0</v>
      </c>
      <c r="F89" s="8">
        <f>D89/D6*100</f>
        <v>0</v>
      </c>
    </row>
    <row r="90" spans="1:6" ht="18" customHeight="1">
      <c r="A90" s="2" t="s">
        <v>150</v>
      </c>
      <c r="B90" s="2" t="s">
        <v>151</v>
      </c>
      <c r="C90" s="23">
        <v>815609</v>
      </c>
      <c r="D90" s="23"/>
      <c r="E90" s="8">
        <f t="shared" si="5"/>
        <v>0</v>
      </c>
      <c r="F90" s="8">
        <f>D90/D6*100</f>
        <v>0</v>
      </c>
    </row>
    <row r="91" spans="1:6" ht="18" customHeight="1">
      <c r="A91" s="2" t="s">
        <v>169</v>
      </c>
      <c r="B91" s="2" t="s">
        <v>154</v>
      </c>
      <c r="C91" s="23">
        <v>330000</v>
      </c>
      <c r="D91" s="23"/>
      <c r="E91" s="8">
        <f t="shared" si="5"/>
        <v>0</v>
      </c>
      <c r="F91" s="8">
        <f>D91/D6*100</f>
        <v>0</v>
      </c>
    </row>
    <row r="92" spans="1:6" ht="18" customHeight="1">
      <c r="A92" s="2" t="s">
        <v>220</v>
      </c>
      <c r="B92" s="2" t="s">
        <v>201</v>
      </c>
      <c r="C92" s="23">
        <v>216439</v>
      </c>
      <c r="D92" s="23"/>
      <c r="E92" s="8">
        <f t="shared" si="5"/>
        <v>0</v>
      </c>
      <c r="F92" s="8">
        <f>D92/D6*100</f>
        <v>0</v>
      </c>
    </row>
    <row r="93" spans="1:6" ht="18" customHeight="1">
      <c r="A93" s="2" t="s">
        <v>221</v>
      </c>
      <c r="B93" s="2" t="s">
        <v>174</v>
      </c>
      <c r="C93" s="23">
        <v>183441</v>
      </c>
      <c r="D93" s="23"/>
      <c r="E93" s="8">
        <f t="shared" si="5"/>
        <v>0</v>
      </c>
      <c r="F93" s="8">
        <f>D93/D8*100</f>
        <v>0</v>
      </c>
    </row>
    <row r="94" spans="1:6" ht="18" customHeight="1">
      <c r="A94" s="2" t="s">
        <v>170</v>
      </c>
      <c r="B94" s="2" t="s">
        <v>154</v>
      </c>
      <c r="C94" s="23">
        <v>235085</v>
      </c>
      <c r="D94" s="23"/>
      <c r="E94" s="8">
        <f t="shared" si="5"/>
        <v>0</v>
      </c>
      <c r="F94" s="8">
        <f>D94/D6*100</f>
        <v>0</v>
      </c>
    </row>
    <row r="95" spans="1:6" ht="18" customHeight="1">
      <c r="A95" s="2" t="s">
        <v>222</v>
      </c>
      <c r="B95" s="2" t="s">
        <v>223</v>
      </c>
      <c r="C95" s="23">
        <v>19025</v>
      </c>
      <c r="D95" s="23"/>
      <c r="E95" s="8">
        <f t="shared" si="5"/>
        <v>0</v>
      </c>
      <c r="F95" s="8">
        <f>D95/D6*100</f>
        <v>0</v>
      </c>
    </row>
    <row r="96" spans="1:6" ht="18" customHeight="1">
      <c r="A96" s="2" t="s">
        <v>187</v>
      </c>
      <c r="B96" s="2" t="s">
        <v>188</v>
      </c>
      <c r="C96" s="23">
        <v>38528</v>
      </c>
      <c r="D96" s="23"/>
      <c r="E96" s="8">
        <f t="shared" si="5"/>
        <v>0</v>
      </c>
      <c r="F96" s="8">
        <f>D96/D6*100</f>
        <v>0</v>
      </c>
    </row>
    <row r="97" spans="1:6" ht="18" customHeight="1">
      <c r="A97" s="2" t="s">
        <v>224</v>
      </c>
      <c r="B97" s="2" t="s">
        <v>122</v>
      </c>
      <c r="C97" s="23">
        <v>60000</v>
      </c>
      <c r="D97" s="23"/>
      <c r="E97" s="8">
        <f t="shared" si="5"/>
        <v>0</v>
      </c>
      <c r="F97" s="8">
        <f>D97/D6*100</f>
        <v>0</v>
      </c>
    </row>
    <row r="98" spans="1:6" ht="18" customHeight="1">
      <c r="A98" s="2"/>
      <c r="B98" s="2"/>
      <c r="C98" s="23"/>
      <c r="D98" s="23"/>
      <c r="E98" s="2"/>
      <c r="F98" s="2"/>
    </row>
    <row r="99" spans="1:6" ht="18" customHeight="1">
      <c r="A99" s="2"/>
      <c r="B99" s="5" t="s">
        <v>152</v>
      </c>
      <c r="C99" s="22">
        <f>SUM(C100:C110)</f>
        <v>1504656</v>
      </c>
      <c r="D99" s="22">
        <f>SUM(D100:D110)</f>
        <v>7610000</v>
      </c>
      <c r="E99" s="5">
        <f>D99/C99*100</f>
        <v>505.7634436043854</v>
      </c>
      <c r="F99" s="5">
        <f>D99/D6*100</f>
        <v>4.940463262760622</v>
      </c>
    </row>
    <row r="100" spans="1:6" ht="18" customHeight="1">
      <c r="A100" s="2" t="s">
        <v>225</v>
      </c>
      <c r="B100" s="8" t="s">
        <v>226</v>
      </c>
      <c r="C100" s="24">
        <v>76736</v>
      </c>
      <c r="D100" s="22"/>
      <c r="E100" s="8">
        <f aca="true" t="shared" si="6" ref="E100:E109">D100/C100*100</f>
        <v>0</v>
      </c>
      <c r="F100" s="8">
        <f>D100/D6*100</f>
        <v>0</v>
      </c>
    </row>
    <row r="101" spans="1:6" ht="18" customHeight="1">
      <c r="A101" s="2" t="s">
        <v>171</v>
      </c>
      <c r="B101" s="8" t="s">
        <v>172</v>
      </c>
      <c r="C101" s="23">
        <v>15000</v>
      </c>
      <c r="D101" s="23">
        <v>7000000</v>
      </c>
      <c r="E101" s="21"/>
      <c r="F101" s="8">
        <f>D101/D6*100</f>
        <v>4.544447153656289</v>
      </c>
    </row>
    <row r="102" spans="1:6" ht="18" customHeight="1">
      <c r="A102" s="2" t="s">
        <v>227</v>
      </c>
      <c r="B102" s="8" t="s">
        <v>201</v>
      </c>
      <c r="C102" s="23">
        <v>133380</v>
      </c>
      <c r="D102" s="23"/>
      <c r="E102" s="8">
        <f t="shared" si="6"/>
        <v>0</v>
      </c>
      <c r="F102" s="8">
        <f>D102/D6*100</f>
        <v>0</v>
      </c>
    </row>
    <row r="103" spans="1:6" ht="18" customHeight="1">
      <c r="A103" s="2" t="s">
        <v>173</v>
      </c>
      <c r="B103" s="8" t="s">
        <v>174</v>
      </c>
      <c r="C103" s="23">
        <v>500000</v>
      </c>
      <c r="D103" s="23"/>
      <c r="E103" s="8">
        <f t="shared" si="6"/>
        <v>0</v>
      </c>
      <c r="F103" s="8">
        <f>D103/D6*100</f>
        <v>0</v>
      </c>
    </row>
    <row r="104" spans="1:6" ht="18" customHeight="1">
      <c r="A104" s="2" t="s">
        <v>228</v>
      </c>
      <c r="B104" s="8" t="s">
        <v>95</v>
      </c>
      <c r="C104" s="23">
        <v>32810</v>
      </c>
      <c r="D104" s="23"/>
      <c r="E104" s="8">
        <f t="shared" si="6"/>
        <v>0</v>
      </c>
      <c r="F104" s="8">
        <f>D104/D6*100</f>
        <v>0</v>
      </c>
    </row>
    <row r="105" spans="1:6" ht="18" customHeight="1">
      <c r="A105" s="2" t="s">
        <v>234</v>
      </c>
      <c r="B105" s="8" t="s">
        <v>154</v>
      </c>
      <c r="C105" s="23">
        <v>15400</v>
      </c>
      <c r="D105" s="23">
        <v>257137</v>
      </c>
      <c r="E105" s="21"/>
      <c r="F105" s="8">
        <f>D105/D6*100</f>
        <v>0.16693507253567388</v>
      </c>
    </row>
    <row r="106" spans="1:6" ht="18" customHeight="1">
      <c r="A106" s="2" t="s">
        <v>229</v>
      </c>
      <c r="B106" s="8" t="s">
        <v>154</v>
      </c>
      <c r="C106" s="23">
        <v>21640</v>
      </c>
      <c r="D106" s="23">
        <v>310000</v>
      </c>
      <c r="E106" s="21"/>
      <c r="F106" s="8">
        <f>D106/D6*100</f>
        <v>0.20125408823334995</v>
      </c>
    </row>
    <row r="107" spans="1:6" ht="18" customHeight="1">
      <c r="A107" s="2" t="s">
        <v>153</v>
      </c>
      <c r="B107" s="2" t="s">
        <v>154</v>
      </c>
      <c r="C107" s="23">
        <v>4500</v>
      </c>
      <c r="D107" s="23"/>
      <c r="E107" s="21">
        <f t="shared" si="6"/>
        <v>0</v>
      </c>
      <c r="F107" s="8">
        <f>D107/D6*100</f>
        <v>0</v>
      </c>
    </row>
    <row r="108" spans="1:6" ht="18" customHeight="1">
      <c r="A108" s="2" t="s">
        <v>230</v>
      </c>
      <c r="B108" s="2" t="s">
        <v>231</v>
      </c>
      <c r="C108" s="23">
        <v>488435</v>
      </c>
      <c r="D108" s="23"/>
      <c r="E108" s="8">
        <f t="shared" si="6"/>
        <v>0</v>
      </c>
      <c r="F108" s="8">
        <f>D108/D6*100</f>
        <v>0</v>
      </c>
    </row>
    <row r="109" spans="1:6" ht="18" customHeight="1">
      <c r="A109" s="2" t="s">
        <v>232</v>
      </c>
      <c r="B109" s="2" t="s">
        <v>233</v>
      </c>
      <c r="C109" s="23">
        <v>216755</v>
      </c>
      <c r="D109" s="23"/>
      <c r="E109" s="8">
        <f t="shared" si="6"/>
        <v>0</v>
      </c>
      <c r="F109" s="8">
        <f>D109/D6*100</f>
        <v>0</v>
      </c>
    </row>
    <row r="110" spans="1:6" ht="18" customHeight="1">
      <c r="A110" s="2" t="s">
        <v>262</v>
      </c>
      <c r="B110" s="2" t="s">
        <v>154</v>
      </c>
      <c r="C110" s="23"/>
      <c r="D110" s="23">
        <v>42863</v>
      </c>
      <c r="E110" s="8"/>
      <c r="F110" s="8"/>
    </row>
    <row r="111" spans="1:6" ht="18" customHeight="1">
      <c r="A111" s="2"/>
      <c r="B111" s="2"/>
      <c r="C111" s="23"/>
      <c r="D111" s="23"/>
      <c r="E111" s="2"/>
      <c r="F111" s="2"/>
    </row>
    <row r="112" spans="1:6" ht="18" customHeight="1">
      <c r="A112" s="2"/>
      <c r="B112" s="5" t="s">
        <v>159</v>
      </c>
      <c r="C112" s="22">
        <f>SUM(C113:C113)</f>
        <v>25000</v>
      </c>
      <c r="D112" s="22">
        <f>SUM(D113:D113)</f>
        <v>25000</v>
      </c>
      <c r="E112" s="5">
        <f>D112/C112*100</f>
        <v>100</v>
      </c>
      <c r="F112" s="5">
        <f>D112/D6*100</f>
        <v>0.01623016840591532</v>
      </c>
    </row>
    <row r="113" spans="1:6" ht="18" customHeight="1">
      <c r="A113" s="2" t="s">
        <v>205</v>
      </c>
      <c r="B113" s="8" t="s">
        <v>197</v>
      </c>
      <c r="C113" s="24">
        <v>25000</v>
      </c>
      <c r="D113" s="24">
        <v>25000</v>
      </c>
      <c r="E113" s="8">
        <f>D113/C113*100</f>
        <v>100</v>
      </c>
      <c r="F113" s="8">
        <f>D113/D6*100</f>
        <v>0.01623016840591532</v>
      </c>
    </row>
    <row r="114" spans="1:6" ht="18" customHeight="1">
      <c r="A114" s="2"/>
      <c r="B114" s="2"/>
      <c r="C114" s="23"/>
      <c r="D114" s="23"/>
      <c r="E114" s="2"/>
      <c r="F114" s="2"/>
    </row>
    <row r="115" spans="1:6" ht="18" customHeight="1">
      <c r="A115" s="29" t="s">
        <v>92</v>
      </c>
      <c r="B115" s="30"/>
      <c r="C115" s="30"/>
      <c r="D115" s="30"/>
      <c r="E115" s="30"/>
      <c r="F115" s="31"/>
    </row>
    <row r="116" spans="1:6" ht="18" customHeight="1">
      <c r="A116" s="2"/>
      <c r="B116" s="2"/>
      <c r="C116" s="2"/>
      <c r="D116" s="2"/>
      <c r="E116" s="2"/>
      <c r="F116" s="2"/>
    </row>
    <row r="117" spans="1:6" ht="28.5" customHeight="1">
      <c r="A117" s="2"/>
      <c r="B117" s="18" t="s">
        <v>185</v>
      </c>
      <c r="C117" s="22">
        <f>C118+C143</f>
        <v>67463509</v>
      </c>
      <c r="D117" s="22">
        <f>D118+D143</f>
        <v>47666488</v>
      </c>
      <c r="E117" s="5">
        <f>D117/C117*100</f>
        <v>70.65521599239672</v>
      </c>
      <c r="F117" s="5">
        <f>D117/D6*100</f>
        <v>30.945405102341667</v>
      </c>
    </row>
    <row r="118" spans="1:6" ht="21" customHeight="1">
      <c r="A118" s="2"/>
      <c r="B118" s="5" t="s">
        <v>107</v>
      </c>
      <c r="C118" s="22">
        <f>C119+C136+C138</f>
        <v>36107968</v>
      </c>
      <c r="D118" s="22">
        <f>D119+D136+D138</f>
        <v>36301388</v>
      </c>
      <c r="E118" s="5">
        <f>D118/C118*100</f>
        <v>100.53567124020937</v>
      </c>
      <c r="F118" s="5">
        <f>D118/D6*100</f>
        <v>23.56710562433894</v>
      </c>
    </row>
    <row r="119" spans="1:6" ht="26.25" customHeight="1">
      <c r="A119" s="2"/>
      <c r="B119" s="18" t="s">
        <v>208</v>
      </c>
      <c r="C119" s="22">
        <f>C120+C124+C132</f>
        <v>2221225</v>
      </c>
      <c r="D119" s="22">
        <f>D120+D124+D132</f>
        <v>1890000</v>
      </c>
      <c r="E119" s="5">
        <f>D119/C119*100</f>
        <v>85.08818332226586</v>
      </c>
      <c r="F119" s="5">
        <f>D119/D6*100</f>
        <v>1.227000731487198</v>
      </c>
    </row>
    <row r="120" spans="1:6" ht="18" customHeight="1">
      <c r="A120" s="2"/>
      <c r="B120" s="5" t="s">
        <v>93</v>
      </c>
      <c r="C120" s="22">
        <f>C122</f>
        <v>619200</v>
      </c>
      <c r="D120" s="22">
        <f>D122</f>
        <v>632000</v>
      </c>
      <c r="E120" s="5">
        <f>D120/C120*100</f>
        <v>102.0671834625323</v>
      </c>
      <c r="F120" s="5">
        <f>D120/D6*100</f>
        <v>0.41029865730153925</v>
      </c>
    </row>
    <row r="121" spans="1:6" ht="18" customHeight="1">
      <c r="A121" s="1"/>
      <c r="B121" s="1"/>
      <c r="C121" s="23"/>
      <c r="D121" s="23"/>
      <c r="E121" s="2"/>
      <c r="F121" s="1"/>
    </row>
    <row r="122" spans="1:6" ht="18" customHeight="1">
      <c r="A122" s="1" t="s">
        <v>94</v>
      </c>
      <c r="B122" s="1" t="s">
        <v>95</v>
      </c>
      <c r="C122" s="23">
        <v>619200</v>
      </c>
      <c r="D122" s="23">
        <v>632000</v>
      </c>
      <c r="E122" s="8">
        <f>D122/C122*100</f>
        <v>102.0671834625323</v>
      </c>
      <c r="F122" s="8">
        <f>D122/D6*100</f>
        <v>0.41029865730153925</v>
      </c>
    </row>
    <row r="123" spans="1:6" ht="18" customHeight="1">
      <c r="A123" s="1"/>
      <c r="B123" s="1"/>
      <c r="C123" s="23"/>
      <c r="D123" s="23"/>
      <c r="E123" s="2"/>
      <c r="F123" s="1"/>
    </row>
    <row r="124" spans="1:6" ht="17.25" customHeight="1">
      <c r="A124" s="1"/>
      <c r="B124" s="4" t="s">
        <v>96</v>
      </c>
      <c r="C124" s="22">
        <f>SUM(C126:C130)</f>
        <v>1590743</v>
      </c>
      <c r="D124" s="22">
        <f>SUM(D126:D130)</f>
        <v>1258000</v>
      </c>
      <c r="E124" s="5">
        <f>D124/C124*100</f>
        <v>79.08254193166337</v>
      </c>
      <c r="F124" s="5">
        <f>D124/D6*100</f>
        <v>0.8167020741856588</v>
      </c>
    </row>
    <row r="125" spans="1:6" ht="18" customHeight="1">
      <c r="A125" s="1"/>
      <c r="B125" s="4"/>
      <c r="C125" s="23"/>
      <c r="D125" s="23"/>
      <c r="E125" s="1"/>
      <c r="F125" s="5"/>
    </row>
    <row r="126" spans="1:6" ht="18" customHeight="1">
      <c r="A126" s="1" t="s">
        <v>198</v>
      </c>
      <c r="B126" s="1" t="s">
        <v>199</v>
      </c>
      <c r="C126" s="23">
        <v>52041</v>
      </c>
      <c r="D126" s="23">
        <v>50000</v>
      </c>
      <c r="E126" s="8">
        <f>D126/C126*100</f>
        <v>96.07809227339982</v>
      </c>
      <c r="F126" s="8">
        <f>D126/D6*100</f>
        <v>0.03246033681183064</v>
      </c>
    </row>
    <row r="127" spans="1:6" ht="18" customHeight="1">
      <c r="A127" s="1" t="s">
        <v>235</v>
      </c>
      <c r="B127" s="1" t="s">
        <v>236</v>
      </c>
      <c r="C127" s="23">
        <v>8725</v>
      </c>
      <c r="D127" s="23"/>
      <c r="E127" s="8"/>
      <c r="F127" s="8">
        <f>D127/D6*100</f>
        <v>0</v>
      </c>
    </row>
    <row r="128" spans="1:6" ht="18" customHeight="1">
      <c r="A128" s="1" t="s">
        <v>98</v>
      </c>
      <c r="B128" s="1" t="s">
        <v>99</v>
      </c>
      <c r="C128" s="23">
        <v>1515141</v>
      </c>
      <c r="D128" s="23">
        <v>1100000</v>
      </c>
      <c r="E128" s="8">
        <f>D128/C128*100</f>
        <v>72.6005038474967</v>
      </c>
      <c r="F128" s="8">
        <f>D128/D6*100</f>
        <v>0.7141274098602739</v>
      </c>
    </row>
    <row r="129" spans="1:6" ht="18" customHeight="1">
      <c r="A129" s="1" t="s">
        <v>97</v>
      </c>
      <c r="B129" s="1" t="s">
        <v>95</v>
      </c>
      <c r="C129" s="23">
        <v>5823</v>
      </c>
      <c r="D129" s="23">
        <v>8000</v>
      </c>
      <c r="E129" s="8">
        <f>D129/C129*100</f>
        <v>137.38622703074017</v>
      </c>
      <c r="F129" s="8">
        <f>D129/D6*100</f>
        <v>0.005193653889892901</v>
      </c>
    </row>
    <row r="130" spans="1:6" ht="18" customHeight="1">
      <c r="A130" s="1" t="s">
        <v>37</v>
      </c>
      <c r="B130" s="1" t="s">
        <v>38</v>
      </c>
      <c r="C130" s="23">
        <v>9013</v>
      </c>
      <c r="D130" s="23">
        <v>100000</v>
      </c>
      <c r="E130" s="21"/>
      <c r="F130" s="8">
        <f>D130/D6*100</f>
        <v>0.06492067362366127</v>
      </c>
    </row>
    <row r="131" spans="1:6" ht="18" customHeight="1">
      <c r="A131" s="1"/>
      <c r="B131" s="1"/>
      <c r="C131" s="23"/>
      <c r="D131" s="23"/>
      <c r="E131" s="2"/>
      <c r="F131" s="2"/>
    </row>
    <row r="132" spans="1:6" ht="18" customHeight="1">
      <c r="A132" s="1"/>
      <c r="B132" s="4" t="s">
        <v>209</v>
      </c>
      <c r="C132" s="22">
        <f>SUM(C133:C134)</f>
        <v>11282</v>
      </c>
      <c r="D132" s="22">
        <f>SUM(D133:D134)</f>
        <v>0</v>
      </c>
      <c r="E132" s="8"/>
      <c r="F132" s="5">
        <f>D132/D6*100</f>
        <v>0</v>
      </c>
    </row>
    <row r="133" spans="1:6" ht="18" customHeight="1">
      <c r="A133" s="1" t="s">
        <v>189</v>
      </c>
      <c r="B133" s="1" t="s">
        <v>126</v>
      </c>
      <c r="C133" s="23">
        <v>40</v>
      </c>
      <c r="D133" s="23"/>
      <c r="E133" s="2"/>
      <c r="F133" s="8">
        <f>D133/D6*100</f>
        <v>0</v>
      </c>
    </row>
    <row r="134" spans="1:6" ht="18" customHeight="1">
      <c r="A134" s="1" t="s">
        <v>190</v>
      </c>
      <c r="B134" s="1" t="s">
        <v>191</v>
      </c>
      <c r="C134" s="23">
        <v>11242</v>
      </c>
      <c r="D134" s="23"/>
      <c r="E134" s="2"/>
      <c r="F134" s="8">
        <f>D134/D6*100</f>
        <v>0</v>
      </c>
    </row>
    <row r="135" spans="1:6" ht="18" customHeight="1">
      <c r="A135" s="1"/>
      <c r="B135" s="1"/>
      <c r="C135" s="23"/>
      <c r="D135" s="23"/>
      <c r="E135" s="2"/>
      <c r="F135" s="2"/>
    </row>
    <row r="136" spans="1:6" ht="18" customHeight="1">
      <c r="A136" s="1" t="s">
        <v>102</v>
      </c>
      <c r="B136" s="4" t="s">
        <v>100</v>
      </c>
      <c r="C136" s="22">
        <v>722759</v>
      </c>
      <c r="D136" s="22">
        <v>750000</v>
      </c>
      <c r="E136" s="5">
        <f>D136/C136*100</f>
        <v>103.7690295105284</v>
      </c>
      <c r="F136" s="5">
        <f>D136/D6*100</f>
        <v>0.48690505217745955</v>
      </c>
    </row>
    <row r="137" spans="1:6" ht="18" customHeight="1">
      <c r="A137" s="1"/>
      <c r="B137" s="1"/>
      <c r="C137" s="23"/>
      <c r="D137" s="23"/>
      <c r="E137" s="1"/>
      <c r="F137" s="1"/>
    </row>
    <row r="138" spans="1:6" ht="18" customHeight="1">
      <c r="A138" s="1"/>
      <c r="B138" s="4" t="s">
        <v>101</v>
      </c>
      <c r="C138" s="22">
        <f>SUM(C139:C141)</f>
        <v>33163984</v>
      </c>
      <c r="D138" s="22">
        <f>SUM(D139:D141)</f>
        <v>33661388</v>
      </c>
      <c r="E138" s="5">
        <f>D138/C138*100</f>
        <v>101.49983186579755</v>
      </c>
      <c r="F138" s="5">
        <f>D138/D6*100</f>
        <v>21.85319984067428</v>
      </c>
    </row>
    <row r="139" spans="1:6" ht="18" customHeight="1">
      <c r="A139" s="1" t="s">
        <v>69</v>
      </c>
      <c r="B139" s="1" t="s">
        <v>70</v>
      </c>
      <c r="C139" s="23">
        <v>27289241</v>
      </c>
      <c r="D139" s="23">
        <v>27760027</v>
      </c>
      <c r="E139" s="8">
        <f>D139/C139*100</f>
        <v>101.72517073670168</v>
      </c>
      <c r="F139" s="8">
        <f>D139/D6*100</f>
        <v>18.021996526510247</v>
      </c>
    </row>
    <row r="140" spans="1:6" ht="18" customHeight="1">
      <c r="A140" s="1" t="s">
        <v>103</v>
      </c>
      <c r="B140" s="1" t="s">
        <v>104</v>
      </c>
      <c r="C140" s="23">
        <v>815867</v>
      </c>
      <c r="D140" s="23">
        <v>847240</v>
      </c>
      <c r="E140" s="8">
        <f>D140/C140*100</f>
        <v>103.84535714767236</v>
      </c>
      <c r="F140" s="8">
        <f>D140/D6*100</f>
        <v>0.5500339152091077</v>
      </c>
    </row>
    <row r="141" spans="1:6" ht="18" customHeight="1">
      <c r="A141" s="1" t="s">
        <v>105</v>
      </c>
      <c r="B141" s="1" t="s">
        <v>106</v>
      </c>
      <c r="C141" s="23">
        <v>5058876</v>
      </c>
      <c r="D141" s="23">
        <v>5054121</v>
      </c>
      <c r="E141" s="8">
        <f>D141/C141*100</f>
        <v>99.90600678885981</v>
      </c>
      <c r="F141" s="8">
        <f>D141/D6*100</f>
        <v>3.2811693989549253</v>
      </c>
    </row>
    <row r="142" spans="1:6" ht="18" customHeight="1">
      <c r="A142" s="1"/>
      <c r="B142" s="1"/>
      <c r="C142" s="23"/>
      <c r="D142" s="23"/>
      <c r="E142" s="8"/>
      <c r="F142" s="5"/>
    </row>
    <row r="143" spans="1:6" ht="25.5" customHeight="1">
      <c r="A143" s="1"/>
      <c r="B143" s="3" t="s">
        <v>161</v>
      </c>
      <c r="C143" s="22">
        <f>C145+C163+C194</f>
        <v>31355541</v>
      </c>
      <c r="D143" s="22">
        <f>D145+D163+D194</f>
        <v>11365100</v>
      </c>
      <c r="E143" s="5">
        <f>D143/C143*100</f>
        <v>36.24590626581758</v>
      </c>
      <c r="F143" s="5">
        <f>D143/D6*100</f>
        <v>7.378299478002727</v>
      </c>
    </row>
    <row r="144" spans="1:6" ht="18" customHeight="1">
      <c r="A144" s="1"/>
      <c r="B144" s="3"/>
      <c r="C144" s="22"/>
      <c r="D144" s="22"/>
      <c r="E144" s="5"/>
      <c r="F144" s="5"/>
    </row>
    <row r="145" spans="1:6" ht="40.5" customHeight="1">
      <c r="A145" s="1"/>
      <c r="B145" s="3" t="s">
        <v>211</v>
      </c>
      <c r="C145" s="22">
        <f>SUM(C146:C161)</f>
        <v>23196717</v>
      </c>
      <c r="D145" s="22">
        <f>SUM(D146:D161)</f>
        <v>5525639</v>
      </c>
      <c r="E145" s="5">
        <f>D145/C145*100</f>
        <v>23.820780328526663</v>
      </c>
      <c r="F145" s="5">
        <f>D145/D6*100</f>
        <v>3.58728206081174</v>
      </c>
    </row>
    <row r="146" spans="1:6" ht="17.25" customHeight="1">
      <c r="A146" s="1" t="s">
        <v>237</v>
      </c>
      <c r="B146" s="1" t="s">
        <v>238</v>
      </c>
      <c r="C146" s="24">
        <v>7990</v>
      </c>
      <c r="D146" s="22"/>
      <c r="E146" s="8">
        <f aca="true" t="shared" si="7" ref="E146:E152">D146/C146*100</f>
        <v>0</v>
      </c>
      <c r="F146" s="8">
        <f>D146/D6*100</f>
        <v>0</v>
      </c>
    </row>
    <row r="147" spans="1:6" ht="18" customHeight="1">
      <c r="A147" s="1" t="s">
        <v>125</v>
      </c>
      <c r="B147" s="1" t="s">
        <v>126</v>
      </c>
      <c r="C147" s="23">
        <v>535000</v>
      </c>
      <c r="D147" s="23">
        <v>557000</v>
      </c>
      <c r="E147" s="8">
        <f t="shared" si="7"/>
        <v>104.11214953271029</v>
      </c>
      <c r="F147" s="8">
        <f>D147/D6*100</f>
        <v>0.36160815208379327</v>
      </c>
    </row>
    <row r="148" spans="1:6" ht="18" customHeight="1">
      <c r="A148" s="1" t="s">
        <v>183</v>
      </c>
      <c r="B148" s="1" t="s">
        <v>126</v>
      </c>
      <c r="C148" s="23">
        <v>6000</v>
      </c>
      <c r="D148" s="23"/>
      <c r="E148" s="8">
        <f t="shared" si="7"/>
        <v>0</v>
      </c>
      <c r="F148" s="8">
        <f>D148/D6*100</f>
        <v>0</v>
      </c>
    </row>
    <row r="149" spans="1:6" ht="18" customHeight="1">
      <c r="A149" s="1" t="s">
        <v>206</v>
      </c>
      <c r="B149" s="1" t="s">
        <v>239</v>
      </c>
      <c r="C149" s="23">
        <v>16915</v>
      </c>
      <c r="D149" s="23"/>
      <c r="E149" s="8">
        <f t="shared" si="7"/>
        <v>0</v>
      </c>
      <c r="F149" s="8">
        <f>D149/D6*100</f>
        <v>0</v>
      </c>
    </row>
    <row r="150" spans="1:6" ht="18" customHeight="1">
      <c r="A150" s="1" t="s">
        <v>127</v>
      </c>
      <c r="B150" s="1" t="s">
        <v>133</v>
      </c>
      <c r="C150" s="23">
        <v>71000</v>
      </c>
      <c r="D150" s="23">
        <v>32250</v>
      </c>
      <c r="E150" s="8">
        <f t="shared" si="7"/>
        <v>45.42253521126761</v>
      </c>
      <c r="F150" s="8">
        <f>D150/D6*100</f>
        <v>0.02093691724363076</v>
      </c>
    </row>
    <row r="151" spans="1:6" ht="18" customHeight="1">
      <c r="A151" s="1" t="s">
        <v>128</v>
      </c>
      <c r="B151" s="1" t="s">
        <v>129</v>
      </c>
      <c r="C151" s="23">
        <v>45000</v>
      </c>
      <c r="D151" s="23">
        <v>90000</v>
      </c>
      <c r="E151" s="8">
        <f t="shared" si="7"/>
        <v>200</v>
      </c>
      <c r="F151" s="8">
        <f>D151/D6*100</f>
        <v>0.058428606261295146</v>
      </c>
    </row>
    <row r="152" spans="1:6" ht="18" customHeight="1">
      <c r="A152" s="1" t="s">
        <v>130</v>
      </c>
      <c r="B152" s="1" t="s">
        <v>131</v>
      </c>
      <c r="C152" s="23">
        <v>118078</v>
      </c>
      <c r="D152" s="23">
        <v>128000</v>
      </c>
      <c r="E152" s="8">
        <f t="shared" si="7"/>
        <v>108.40292010366028</v>
      </c>
      <c r="F152" s="8">
        <f>D152/D6*100</f>
        <v>0.08309846223828642</v>
      </c>
    </row>
    <row r="153" spans="1:6" ht="18" customHeight="1">
      <c r="A153" s="1" t="s">
        <v>207</v>
      </c>
      <c r="B153" s="1" t="s">
        <v>131</v>
      </c>
      <c r="C153" s="23">
        <v>0</v>
      </c>
      <c r="D153" s="23">
        <v>3650</v>
      </c>
      <c r="E153" s="8"/>
      <c r="F153" s="8">
        <f>D153/D6*100</f>
        <v>0.002369604587263636</v>
      </c>
    </row>
    <row r="154" spans="1:6" ht="18" customHeight="1">
      <c r="A154" s="1" t="s">
        <v>132</v>
      </c>
      <c r="B154" s="1" t="s">
        <v>134</v>
      </c>
      <c r="C154" s="23">
        <v>153236</v>
      </c>
      <c r="D154" s="23">
        <v>159299</v>
      </c>
      <c r="E154" s="8">
        <f aca="true" t="shared" si="8" ref="E154:E161">D154/C154*100</f>
        <v>103.95664204233992</v>
      </c>
      <c r="F154" s="8">
        <f>D154/D6*100</f>
        <v>0.10341798387575618</v>
      </c>
    </row>
    <row r="155" spans="1:6" ht="18" customHeight="1">
      <c r="A155" s="1" t="s">
        <v>135</v>
      </c>
      <c r="B155" s="1" t="s">
        <v>136</v>
      </c>
      <c r="C155" s="23">
        <v>17372</v>
      </c>
      <c r="D155" s="23">
        <v>17940</v>
      </c>
      <c r="E155" s="8">
        <f t="shared" si="8"/>
        <v>103.26962928851025</v>
      </c>
      <c r="F155" s="8">
        <f>D155/D6*100</f>
        <v>0.011646768848084832</v>
      </c>
    </row>
    <row r="156" spans="1:6" ht="18" customHeight="1">
      <c r="A156" s="1" t="s">
        <v>137</v>
      </c>
      <c r="B156" s="1" t="s">
        <v>140</v>
      </c>
      <c r="C156" s="23">
        <v>17764451</v>
      </c>
      <c r="D156" s="23"/>
      <c r="E156" s="8">
        <f t="shared" si="8"/>
        <v>0</v>
      </c>
      <c r="F156" s="8">
        <f>D156/D6*100</f>
        <v>0</v>
      </c>
    </row>
    <row r="157" spans="1:6" ht="18" customHeight="1">
      <c r="A157" s="1" t="s">
        <v>138</v>
      </c>
      <c r="B157" s="1" t="s">
        <v>139</v>
      </c>
      <c r="C157" s="23">
        <v>4195100</v>
      </c>
      <c r="D157" s="23">
        <v>4390000</v>
      </c>
      <c r="E157" s="8">
        <f t="shared" si="8"/>
        <v>104.6458964029463</v>
      </c>
      <c r="F157" s="8">
        <f>D157/D6*100</f>
        <v>2.8500175720787295</v>
      </c>
    </row>
    <row r="158" spans="1:6" ht="18" customHeight="1">
      <c r="A158" s="1" t="s">
        <v>141</v>
      </c>
      <c r="B158" s="1" t="s">
        <v>142</v>
      </c>
      <c r="C158" s="23">
        <v>28522</v>
      </c>
      <c r="D158" s="23">
        <v>32900</v>
      </c>
      <c r="E158" s="8">
        <f t="shared" si="8"/>
        <v>115.34955472968235</v>
      </c>
      <c r="F158" s="8">
        <f>D158/D6*100</f>
        <v>0.021358901622184557</v>
      </c>
    </row>
    <row r="159" spans="1:6" ht="18" customHeight="1">
      <c r="A159" s="1" t="s">
        <v>143</v>
      </c>
      <c r="B159" s="1" t="s">
        <v>83</v>
      </c>
      <c r="C159" s="23">
        <v>119325</v>
      </c>
      <c r="D159" s="23">
        <v>19000</v>
      </c>
      <c r="E159" s="8">
        <f t="shared" si="8"/>
        <v>15.922899643829878</v>
      </c>
      <c r="F159" s="8">
        <f>D159/D6*100</f>
        <v>0.012334927988495642</v>
      </c>
    </row>
    <row r="160" spans="1:6" ht="18" customHeight="1">
      <c r="A160" s="1" t="s">
        <v>144</v>
      </c>
      <c r="B160" s="1" t="s">
        <v>145</v>
      </c>
      <c r="C160" s="23">
        <v>91328</v>
      </c>
      <c r="D160" s="23">
        <v>95600</v>
      </c>
      <c r="E160" s="8">
        <f t="shared" si="8"/>
        <v>104.67764540995094</v>
      </c>
      <c r="F160" s="8">
        <f>D160/D6*100</f>
        <v>0.06206416398422017</v>
      </c>
    </row>
    <row r="161" spans="1:6" ht="18" customHeight="1">
      <c r="A161" s="1" t="s">
        <v>240</v>
      </c>
      <c r="B161" s="1" t="s">
        <v>154</v>
      </c>
      <c r="C161" s="23">
        <v>27400</v>
      </c>
      <c r="D161" s="23"/>
      <c r="E161" s="8">
        <f t="shared" si="8"/>
        <v>0</v>
      </c>
      <c r="F161" s="8">
        <f>D161/D6*100</f>
        <v>0</v>
      </c>
    </row>
    <row r="162" spans="1:6" ht="18" customHeight="1">
      <c r="A162" s="1"/>
      <c r="B162" s="3"/>
      <c r="C162" s="22"/>
      <c r="D162" s="22"/>
      <c r="E162" s="5"/>
      <c r="F162" s="5"/>
    </row>
    <row r="163" spans="1:6" ht="18" customHeight="1">
      <c r="A163" s="1"/>
      <c r="B163" s="4" t="s">
        <v>264</v>
      </c>
      <c r="C163" s="22">
        <f>C164+C190</f>
        <v>7586260</v>
      </c>
      <c r="D163" s="22">
        <f>D164+D190</f>
        <v>5278191</v>
      </c>
      <c r="E163" s="5">
        <f>D163/C163*100</f>
        <v>69.57566706123967</v>
      </c>
      <c r="F163" s="5">
        <f>D163/D6*100</f>
        <v>3.426637152343463</v>
      </c>
    </row>
    <row r="164" spans="1:6" ht="18" customHeight="1">
      <c r="A164" s="1"/>
      <c r="B164" s="4" t="s">
        <v>75</v>
      </c>
      <c r="C164" s="22">
        <f>SUM(C166:C188)</f>
        <v>7584260</v>
      </c>
      <c r="D164" s="22">
        <f>SUM(D166:D188)</f>
        <v>5275991</v>
      </c>
      <c r="E164" s="5">
        <f>D164/C164*100</f>
        <v>69.56500700134225</v>
      </c>
      <c r="F164" s="5">
        <f>D164/D6*100</f>
        <v>3.4252088975237425</v>
      </c>
    </row>
    <row r="165" spans="1:6" ht="18" customHeight="1">
      <c r="A165" s="1"/>
      <c r="B165" s="1"/>
      <c r="C165" s="23"/>
      <c r="D165" s="23"/>
      <c r="E165" s="8"/>
      <c r="F165" s="2"/>
    </row>
    <row r="166" spans="1:6" ht="18" customHeight="1">
      <c r="A166" s="1" t="s">
        <v>110</v>
      </c>
      <c r="B166" s="1" t="s">
        <v>108</v>
      </c>
      <c r="C166" s="23">
        <v>278</v>
      </c>
      <c r="D166" s="23">
        <v>276</v>
      </c>
      <c r="E166" s="8">
        <f aca="true" t="shared" si="9" ref="E166:E191">D166/C166*100</f>
        <v>99.28057553956835</v>
      </c>
      <c r="F166" s="8">
        <f>D166/D6*100</f>
        <v>0.00017918105920130512</v>
      </c>
    </row>
    <row r="167" spans="1:6" ht="18" customHeight="1">
      <c r="A167" s="1" t="s">
        <v>241</v>
      </c>
      <c r="B167" s="1" t="s">
        <v>242</v>
      </c>
      <c r="C167" s="23">
        <v>27676</v>
      </c>
      <c r="D167" s="23"/>
      <c r="E167" s="8"/>
      <c r="F167" s="8"/>
    </row>
    <row r="168" spans="1:6" ht="18" customHeight="1">
      <c r="A168" s="1" t="s">
        <v>243</v>
      </c>
      <c r="B168" s="1" t="s">
        <v>244</v>
      </c>
      <c r="C168" s="23">
        <v>26439</v>
      </c>
      <c r="D168" s="23"/>
      <c r="E168" s="8"/>
      <c r="F168" s="8"/>
    </row>
    <row r="169" spans="1:6" ht="18" customHeight="1">
      <c r="A169" s="1" t="s">
        <v>245</v>
      </c>
      <c r="B169" s="1" t="s">
        <v>246</v>
      </c>
      <c r="C169" s="23">
        <v>124000</v>
      </c>
      <c r="D169" s="23"/>
      <c r="E169" s="8"/>
      <c r="F169" s="8"/>
    </row>
    <row r="170" spans="1:6" ht="18" customHeight="1">
      <c r="A170" s="1" t="s">
        <v>247</v>
      </c>
      <c r="B170" s="1" t="s">
        <v>248</v>
      </c>
      <c r="C170" s="23">
        <v>173387</v>
      </c>
      <c r="D170" s="23"/>
      <c r="E170" s="8"/>
      <c r="F170" s="8"/>
    </row>
    <row r="171" spans="1:6" ht="18" customHeight="1">
      <c r="A171" s="1" t="s">
        <v>249</v>
      </c>
      <c r="B171" s="1" t="s">
        <v>250</v>
      </c>
      <c r="C171" s="23">
        <v>1110</v>
      </c>
      <c r="D171" s="23"/>
      <c r="E171" s="8"/>
      <c r="F171" s="8"/>
    </row>
    <row r="172" spans="1:6" ht="18" customHeight="1">
      <c r="A172" s="1" t="s">
        <v>251</v>
      </c>
      <c r="B172" s="1" t="s">
        <v>252</v>
      </c>
      <c r="C172" s="23">
        <v>6930</v>
      </c>
      <c r="D172" s="23"/>
      <c r="E172" s="8"/>
      <c r="F172" s="8"/>
    </row>
    <row r="173" spans="1:6" ht="18" customHeight="1">
      <c r="A173" s="1" t="s">
        <v>178</v>
      </c>
      <c r="B173" s="1" t="s">
        <v>154</v>
      </c>
      <c r="C173" s="23">
        <v>186293</v>
      </c>
      <c r="D173" s="23"/>
      <c r="E173" s="8">
        <f t="shared" si="9"/>
        <v>0</v>
      </c>
      <c r="F173" s="8">
        <f>D173/D6*100</f>
        <v>0</v>
      </c>
    </row>
    <row r="174" spans="1:6" ht="18" customHeight="1">
      <c r="A174" s="1" t="s">
        <v>109</v>
      </c>
      <c r="B174" s="1" t="s">
        <v>111</v>
      </c>
      <c r="C174" s="23">
        <v>2079881</v>
      </c>
      <c r="D174" s="23">
        <v>1937975</v>
      </c>
      <c r="E174" s="8">
        <f t="shared" si="9"/>
        <v>93.177205811294</v>
      </c>
      <c r="F174" s="8">
        <f>D174/D6*100</f>
        <v>1.2581464246581495</v>
      </c>
    </row>
    <row r="175" spans="1:6" ht="18" customHeight="1">
      <c r="A175" s="1" t="s">
        <v>112</v>
      </c>
      <c r="B175" s="1" t="s">
        <v>95</v>
      </c>
      <c r="C175" s="23">
        <v>1614820</v>
      </c>
      <c r="D175" s="23">
        <v>1680840</v>
      </c>
      <c r="E175" s="8">
        <f t="shared" si="9"/>
        <v>104.08838136758276</v>
      </c>
      <c r="F175" s="8">
        <f>D175/D6*100</f>
        <v>1.091212650535948</v>
      </c>
    </row>
    <row r="176" spans="1:6" ht="18" customHeight="1">
      <c r="A176" s="1" t="s">
        <v>113</v>
      </c>
      <c r="B176" s="1" t="s">
        <v>114</v>
      </c>
      <c r="C176" s="23">
        <v>1529964</v>
      </c>
      <c r="D176" s="23">
        <v>1468800</v>
      </c>
      <c r="E176" s="8">
        <f t="shared" si="9"/>
        <v>96.00225887667945</v>
      </c>
      <c r="F176" s="8">
        <f>D176/D6*100</f>
        <v>0.9535548541843366</v>
      </c>
    </row>
    <row r="177" spans="1:6" ht="18" customHeight="1">
      <c r="A177" s="1" t="s">
        <v>115</v>
      </c>
      <c r="B177" s="1" t="s">
        <v>116</v>
      </c>
      <c r="C177" s="23">
        <v>222325</v>
      </c>
      <c r="D177" s="23">
        <v>188100</v>
      </c>
      <c r="E177" s="8">
        <f t="shared" si="9"/>
        <v>84.60586978522433</v>
      </c>
      <c r="F177" s="8">
        <f>D177/D6*100</f>
        <v>0.12211578708610685</v>
      </c>
    </row>
    <row r="178" spans="1:6" ht="18" customHeight="1">
      <c r="A178" s="1" t="s">
        <v>177</v>
      </c>
      <c r="B178" s="1" t="s">
        <v>154</v>
      </c>
      <c r="C178" s="23">
        <v>9795</v>
      </c>
      <c r="D178" s="23"/>
      <c r="E178" s="8">
        <f t="shared" si="9"/>
        <v>0</v>
      </c>
      <c r="F178" s="8">
        <f>D178/D6*100</f>
        <v>0</v>
      </c>
    </row>
    <row r="179" spans="1:6" ht="18" customHeight="1">
      <c r="A179" s="1" t="s">
        <v>253</v>
      </c>
      <c r="B179" s="1" t="s">
        <v>223</v>
      </c>
      <c r="C179" s="23">
        <v>810</v>
      </c>
      <c r="D179" s="23"/>
      <c r="E179" s="8">
        <f t="shared" si="9"/>
        <v>0</v>
      </c>
      <c r="F179" s="8"/>
    </row>
    <row r="180" spans="1:6" ht="18" customHeight="1">
      <c r="A180" s="1" t="s">
        <v>254</v>
      </c>
      <c r="B180" s="1" t="s">
        <v>255</v>
      </c>
      <c r="C180" s="23">
        <v>21300</v>
      </c>
      <c r="D180" s="23"/>
      <c r="E180" s="8">
        <f t="shared" si="9"/>
        <v>0</v>
      </c>
      <c r="F180" s="8"/>
    </row>
    <row r="181" spans="1:6" ht="18" customHeight="1">
      <c r="A181" s="1" t="s">
        <v>256</v>
      </c>
      <c r="B181" s="1" t="s">
        <v>257</v>
      </c>
      <c r="C181" s="23">
        <v>20630</v>
      </c>
      <c r="D181" s="23"/>
      <c r="E181" s="8">
        <f t="shared" si="9"/>
        <v>0</v>
      </c>
      <c r="F181" s="8"/>
    </row>
    <row r="182" spans="1:6" ht="18" customHeight="1">
      <c r="A182" s="1" t="s">
        <v>258</v>
      </c>
      <c r="B182" s="1" t="s">
        <v>259</v>
      </c>
      <c r="C182" s="23">
        <v>5790</v>
      </c>
      <c r="D182" s="23"/>
      <c r="E182" s="8">
        <f t="shared" si="9"/>
        <v>0</v>
      </c>
      <c r="F182" s="8"/>
    </row>
    <row r="183" spans="1:6" ht="18" customHeight="1">
      <c r="A183" s="1" t="s">
        <v>175</v>
      </c>
      <c r="B183" s="1" t="s">
        <v>176</v>
      </c>
      <c r="C183" s="23">
        <v>420302</v>
      </c>
      <c r="D183" s="23"/>
      <c r="E183" s="8">
        <f t="shared" si="9"/>
        <v>0</v>
      </c>
      <c r="F183" s="8">
        <f>D183/D6*100</f>
        <v>0</v>
      </c>
    </row>
    <row r="184" spans="1:6" ht="18" customHeight="1">
      <c r="A184" s="1" t="s">
        <v>192</v>
      </c>
      <c r="B184" s="1" t="s">
        <v>154</v>
      </c>
      <c r="C184" s="23">
        <v>6530</v>
      </c>
      <c r="D184" s="23"/>
      <c r="E184" s="8">
        <f t="shared" si="9"/>
        <v>0</v>
      </c>
      <c r="F184" s="8">
        <f>D184/D6*100</f>
        <v>0</v>
      </c>
    </row>
    <row r="185" spans="1:6" ht="18" customHeight="1">
      <c r="A185" s="1" t="s">
        <v>117</v>
      </c>
      <c r="B185" s="1" t="s">
        <v>118</v>
      </c>
      <c r="C185" s="23">
        <v>241000</v>
      </c>
      <c r="D185" s="23"/>
      <c r="E185" s="8">
        <f t="shared" si="9"/>
        <v>0</v>
      </c>
      <c r="F185" s="8">
        <f>D185/D6*100</f>
        <v>0</v>
      </c>
    </row>
    <row r="186" spans="1:6" ht="18" customHeight="1">
      <c r="A186" s="1" t="s">
        <v>119</v>
      </c>
      <c r="B186" s="1" t="s">
        <v>120</v>
      </c>
      <c r="C186" s="23">
        <v>52000</v>
      </c>
      <c r="D186" s="23"/>
      <c r="E186" s="8">
        <f t="shared" si="9"/>
        <v>0</v>
      </c>
      <c r="F186" s="8">
        <f>D186/D6*100</f>
        <v>0</v>
      </c>
    </row>
    <row r="187" spans="1:6" ht="18" customHeight="1">
      <c r="A187" s="1" t="s">
        <v>121</v>
      </c>
      <c r="B187" s="1" t="s">
        <v>122</v>
      </c>
      <c r="C187" s="23">
        <v>721000</v>
      </c>
      <c r="D187" s="23"/>
      <c r="E187" s="8">
        <f t="shared" si="9"/>
        <v>0</v>
      </c>
      <c r="F187" s="8">
        <f>D187/D6*100</f>
        <v>0</v>
      </c>
    </row>
    <row r="188" spans="1:6" ht="18" customHeight="1">
      <c r="A188" s="1" t="s">
        <v>123</v>
      </c>
      <c r="B188" s="1" t="s">
        <v>124</v>
      </c>
      <c r="C188" s="23">
        <v>92000</v>
      </c>
      <c r="D188" s="23"/>
      <c r="E188" s="8">
        <f t="shared" si="9"/>
        <v>0</v>
      </c>
      <c r="F188" s="8">
        <f>D188/D6*100</f>
        <v>0</v>
      </c>
    </row>
    <row r="189" spans="1:6" ht="18" customHeight="1">
      <c r="A189" s="1"/>
      <c r="B189" s="1"/>
      <c r="C189" s="23"/>
      <c r="D189" s="23"/>
      <c r="E189" s="2"/>
      <c r="F189" s="2"/>
    </row>
    <row r="190" spans="1:6" ht="18" customHeight="1">
      <c r="A190" s="1"/>
      <c r="B190" s="4" t="s">
        <v>152</v>
      </c>
      <c r="C190" s="22">
        <f>SUM(C191:C192)</f>
        <v>2000</v>
      </c>
      <c r="D190" s="22">
        <f>SUM(D191:D192)</f>
        <v>2200</v>
      </c>
      <c r="E190" s="5">
        <f t="shared" si="9"/>
        <v>110.00000000000001</v>
      </c>
      <c r="F190" s="5">
        <f>D190/D6*100</f>
        <v>0.0014282548197205478</v>
      </c>
    </row>
    <row r="191" spans="1:6" ht="18" customHeight="1">
      <c r="A191" s="1" t="s">
        <v>260</v>
      </c>
      <c r="B191" s="1" t="s">
        <v>154</v>
      </c>
      <c r="C191" s="23">
        <v>2000</v>
      </c>
      <c r="D191" s="23"/>
      <c r="E191" s="8">
        <f t="shared" si="9"/>
        <v>0</v>
      </c>
      <c r="F191" s="8">
        <f>D191/D6*100</f>
        <v>0</v>
      </c>
    </row>
    <row r="192" spans="1:6" ht="18" customHeight="1">
      <c r="A192" s="1" t="s">
        <v>261</v>
      </c>
      <c r="B192" s="1" t="s">
        <v>154</v>
      </c>
      <c r="C192" s="23"/>
      <c r="D192" s="23">
        <v>2200</v>
      </c>
      <c r="E192" s="8"/>
      <c r="F192" s="8">
        <f>D192/D6*100</f>
        <v>0.0014282548197205478</v>
      </c>
    </row>
    <row r="193" spans="1:6" ht="18" customHeight="1">
      <c r="A193" s="1"/>
      <c r="B193" s="1"/>
      <c r="C193" s="23"/>
      <c r="D193" s="23"/>
      <c r="E193" s="8"/>
      <c r="F193" s="8"/>
    </row>
    <row r="194" spans="1:6" ht="18" customHeight="1">
      <c r="A194" s="1"/>
      <c r="B194" s="4" t="s">
        <v>159</v>
      </c>
      <c r="C194" s="22">
        <f>SUM(C195:C197)</f>
        <v>572564</v>
      </c>
      <c r="D194" s="22">
        <f>SUM(D195:D197)</f>
        <v>561270</v>
      </c>
      <c r="E194" s="5">
        <f>D194/C194*100</f>
        <v>98.0274694182659</v>
      </c>
      <c r="F194" s="5">
        <f>D194/D6*100</f>
        <v>0.3643802648475236</v>
      </c>
    </row>
    <row r="195" spans="1:6" ht="18" customHeight="1">
      <c r="A195" s="1" t="s">
        <v>160</v>
      </c>
      <c r="B195" s="1" t="s">
        <v>136</v>
      </c>
      <c r="C195" s="23">
        <v>8294</v>
      </c>
      <c r="D195" s="23">
        <v>12000</v>
      </c>
      <c r="E195" s="8">
        <f>D195/C195*100</f>
        <v>144.68290330359298</v>
      </c>
      <c r="F195" s="8">
        <f>D195/D6*100</f>
        <v>0.007790480834839352</v>
      </c>
    </row>
    <row r="196" spans="1:6" ht="18" customHeight="1">
      <c r="A196" s="1" t="s">
        <v>179</v>
      </c>
      <c r="B196" s="1" t="s">
        <v>180</v>
      </c>
      <c r="C196" s="23">
        <v>15000</v>
      </c>
      <c r="D196" s="23"/>
      <c r="E196" s="8">
        <f>D196/C196*100</f>
        <v>0</v>
      </c>
      <c r="F196" s="8">
        <f>D196/D6*100</f>
        <v>0</v>
      </c>
    </row>
    <row r="197" spans="1:6" ht="18" customHeight="1">
      <c r="A197" s="1" t="s">
        <v>162</v>
      </c>
      <c r="B197" s="1" t="s">
        <v>163</v>
      </c>
      <c r="C197" s="23">
        <v>549270</v>
      </c>
      <c r="D197" s="23">
        <v>549270</v>
      </c>
      <c r="E197" s="8">
        <f>D197/C197*100</f>
        <v>100</v>
      </c>
      <c r="F197" s="8">
        <f>D197/D6*100</f>
        <v>0.35658978401268426</v>
      </c>
    </row>
    <row r="198" spans="1:6" ht="18" customHeight="1">
      <c r="A198" s="16"/>
      <c r="B198" s="16"/>
      <c r="C198" s="17"/>
      <c r="D198" s="17"/>
      <c r="E198" s="17"/>
      <c r="F198" s="17"/>
    </row>
    <row r="199" spans="1:6" ht="18" customHeight="1">
      <c r="A199" s="11"/>
      <c r="B199" s="11"/>
      <c r="C199" s="12"/>
      <c r="D199" s="12"/>
      <c r="E199" s="12"/>
      <c r="F199" s="12"/>
    </row>
    <row r="200" spans="1:6" ht="18" customHeight="1">
      <c r="A200" s="11"/>
      <c r="B200" s="11"/>
      <c r="C200" s="12"/>
      <c r="D200" s="12"/>
      <c r="E200" s="12"/>
      <c r="F200" s="12"/>
    </row>
    <row r="201" spans="1:6" ht="18" customHeight="1">
      <c r="A201" s="11"/>
      <c r="B201" s="11"/>
      <c r="C201" s="12"/>
      <c r="D201" s="12"/>
      <c r="E201" s="12"/>
      <c r="F201" s="12"/>
    </row>
    <row r="202" spans="1:6" ht="18" customHeight="1">
      <c r="A202" s="11"/>
      <c r="B202" s="11"/>
      <c r="C202" s="12"/>
      <c r="D202" s="12"/>
      <c r="E202" s="12"/>
      <c r="F202" s="12"/>
    </row>
    <row r="203" spans="1:6" ht="18" customHeight="1">
      <c r="A203" s="11"/>
      <c r="B203" s="11"/>
      <c r="C203" s="12"/>
      <c r="D203" s="12"/>
      <c r="E203" s="12"/>
      <c r="F203" s="12"/>
    </row>
    <row r="204" spans="1:6" ht="18" customHeight="1">
      <c r="A204" s="11"/>
      <c r="B204" s="11"/>
      <c r="C204" s="12"/>
      <c r="D204" s="12"/>
      <c r="E204" s="12"/>
      <c r="F204" s="12"/>
    </row>
    <row r="205" spans="1:6" ht="18" customHeight="1">
      <c r="A205" s="11"/>
      <c r="B205" s="11"/>
      <c r="C205" s="12"/>
      <c r="D205" s="12"/>
      <c r="E205" s="12"/>
      <c r="F205" s="12"/>
    </row>
    <row r="206" spans="1:6" ht="18" customHeight="1">
      <c r="A206" s="11"/>
      <c r="B206" s="11"/>
      <c r="C206" s="12"/>
      <c r="D206" s="12"/>
      <c r="E206" s="12"/>
      <c r="F206" s="12"/>
    </row>
    <row r="207" spans="1:6" ht="18" customHeight="1">
      <c r="A207" s="11"/>
      <c r="B207" s="11"/>
      <c r="C207" s="12"/>
      <c r="D207" s="12"/>
      <c r="E207" s="12"/>
      <c r="F207" s="12"/>
    </row>
    <row r="208" spans="1:6" ht="42" customHeight="1">
      <c r="A208" s="11"/>
      <c r="B208" s="11"/>
      <c r="C208" s="12"/>
      <c r="D208" s="12"/>
      <c r="E208" s="12"/>
      <c r="F208" s="12"/>
    </row>
    <row r="209" spans="1:6" ht="18" customHeight="1">
      <c r="A209" s="11"/>
      <c r="B209" s="11"/>
      <c r="C209" s="12"/>
      <c r="D209" s="12"/>
      <c r="E209" s="12"/>
      <c r="F209" s="12"/>
    </row>
    <row r="210" spans="1:6" ht="18" customHeight="1">
      <c r="A210" s="11"/>
      <c r="B210" s="11"/>
      <c r="C210" s="12"/>
      <c r="D210" s="12"/>
      <c r="E210" s="12"/>
      <c r="F210" s="12"/>
    </row>
    <row r="211" spans="1:6" ht="18" customHeight="1">
      <c r="A211" s="11"/>
      <c r="B211" s="11"/>
      <c r="C211" s="12"/>
      <c r="D211" s="12"/>
      <c r="E211" s="12"/>
      <c r="F211" s="12"/>
    </row>
    <row r="212" spans="1:6" ht="18" customHeight="1">
      <c r="A212" s="11"/>
      <c r="B212" s="11"/>
      <c r="C212" s="12"/>
      <c r="D212" s="12"/>
      <c r="E212" s="12"/>
      <c r="F212" s="12"/>
    </row>
    <row r="213" spans="1:6" ht="18" customHeight="1">
      <c r="A213" s="11"/>
      <c r="B213" s="11"/>
      <c r="C213" s="12"/>
      <c r="D213" s="12"/>
      <c r="E213" s="12"/>
      <c r="F213" s="12"/>
    </row>
    <row r="214" spans="1:6" ht="18" customHeight="1">
      <c r="A214" s="11"/>
      <c r="B214" s="11"/>
      <c r="C214" s="12"/>
      <c r="D214" s="12"/>
      <c r="E214" s="12"/>
      <c r="F214" s="12"/>
    </row>
    <row r="215" spans="1:6" ht="18" customHeight="1">
      <c r="A215" s="11"/>
      <c r="B215" s="11"/>
      <c r="C215" s="12"/>
      <c r="D215" s="12"/>
      <c r="E215" s="12"/>
      <c r="F215" s="12"/>
    </row>
    <row r="216" spans="1:6" ht="18" customHeight="1">
      <c r="A216" s="11"/>
      <c r="B216" s="11"/>
      <c r="C216" s="12"/>
      <c r="D216" s="12"/>
      <c r="E216" s="12"/>
      <c r="F216" s="12"/>
    </row>
    <row r="217" spans="1:6" ht="18" customHeight="1">
      <c r="A217" s="11"/>
      <c r="B217" s="11"/>
      <c r="C217" s="12"/>
      <c r="D217" s="12"/>
      <c r="E217" s="12"/>
      <c r="F217" s="12"/>
    </row>
    <row r="218" spans="1:6" ht="18" customHeight="1">
      <c r="A218" s="11"/>
      <c r="B218" s="11"/>
      <c r="C218" s="12"/>
      <c r="D218" s="12"/>
      <c r="E218" s="12"/>
      <c r="F218" s="12"/>
    </row>
    <row r="219" spans="1:6" ht="18" customHeight="1">
      <c r="A219" s="11"/>
      <c r="B219" s="11"/>
      <c r="C219" s="12"/>
      <c r="D219" s="12"/>
      <c r="E219" s="12"/>
      <c r="F219" s="12"/>
    </row>
    <row r="220" spans="1:6" ht="18" customHeight="1">
      <c r="A220" s="11"/>
      <c r="B220" s="11"/>
      <c r="C220" s="12"/>
      <c r="D220" s="12"/>
      <c r="E220" s="12"/>
      <c r="F220" s="12"/>
    </row>
    <row r="221" spans="1:6" ht="18" customHeight="1">
      <c r="A221" s="11"/>
      <c r="B221" s="11"/>
      <c r="C221" s="12"/>
      <c r="D221" s="12"/>
      <c r="E221" s="12"/>
      <c r="F221" s="12"/>
    </row>
    <row r="222" spans="1:6" ht="18" customHeight="1">
      <c r="A222" s="11"/>
      <c r="B222" s="11"/>
      <c r="C222" s="12"/>
      <c r="D222" s="12"/>
      <c r="E222" s="12"/>
      <c r="F222" s="6"/>
    </row>
    <row r="223" spans="1:6" ht="18" customHeight="1">
      <c r="A223" s="11"/>
      <c r="B223" s="11"/>
      <c r="C223" s="12"/>
      <c r="D223" s="12"/>
      <c r="E223" s="12"/>
      <c r="F223" s="6"/>
    </row>
    <row r="224" spans="1:6" ht="18" customHeight="1">
      <c r="A224" s="11"/>
      <c r="B224" s="11"/>
      <c r="C224" s="12"/>
      <c r="D224" s="12"/>
      <c r="E224" s="12"/>
      <c r="F224" s="6"/>
    </row>
    <row r="225" spans="1:6" ht="18" customHeight="1">
      <c r="A225" s="11"/>
      <c r="B225" s="11"/>
      <c r="C225" s="12"/>
      <c r="D225" s="12"/>
      <c r="E225" s="12"/>
      <c r="F225" s="6"/>
    </row>
    <row r="226" spans="1:6" ht="18" customHeight="1">
      <c r="A226" s="11"/>
      <c r="B226" s="11"/>
      <c r="C226" s="12"/>
      <c r="D226" s="12"/>
      <c r="E226" s="12"/>
      <c r="F226" s="6"/>
    </row>
    <row r="227" spans="1:6" ht="18" customHeight="1">
      <c r="A227" s="11"/>
      <c r="B227" s="11"/>
      <c r="C227" s="12"/>
      <c r="D227" s="12"/>
      <c r="E227" s="12"/>
      <c r="F227" s="6"/>
    </row>
    <row r="228" spans="1:6" ht="18.75" customHeight="1">
      <c r="A228" s="11"/>
      <c r="B228" s="11"/>
      <c r="C228" s="12"/>
      <c r="D228" s="12"/>
      <c r="E228" s="12"/>
      <c r="F228" s="6"/>
    </row>
    <row r="229" spans="1:6" ht="18" customHeight="1">
      <c r="A229" s="11"/>
      <c r="B229" s="11"/>
      <c r="C229" s="12"/>
      <c r="D229" s="12"/>
      <c r="E229" s="12"/>
      <c r="F229" s="6"/>
    </row>
    <row r="230" spans="1:6" ht="18" customHeight="1">
      <c r="A230" s="11"/>
      <c r="B230" s="11"/>
      <c r="C230" s="12"/>
      <c r="D230" s="12"/>
      <c r="E230" s="12"/>
      <c r="F230" s="6"/>
    </row>
    <row r="231" spans="1:6" ht="18" customHeight="1">
      <c r="A231" s="11"/>
      <c r="B231" s="11"/>
      <c r="C231" s="12"/>
      <c r="D231" s="12"/>
      <c r="E231" s="12"/>
      <c r="F231" s="6"/>
    </row>
    <row r="232" spans="1:6" ht="18" customHeight="1">
      <c r="A232" s="11"/>
      <c r="B232" s="11"/>
      <c r="C232" s="12"/>
      <c r="D232" s="12"/>
      <c r="E232" s="12"/>
      <c r="F232" s="6"/>
    </row>
    <row r="233" spans="1:6" ht="18" customHeight="1">
      <c r="A233" s="11"/>
      <c r="B233" s="11"/>
      <c r="C233" s="12"/>
      <c r="D233" s="12"/>
      <c r="E233" s="12"/>
      <c r="F233" s="6"/>
    </row>
    <row r="234" spans="1:6" ht="18" customHeight="1">
      <c r="A234" s="11"/>
      <c r="B234" s="11"/>
      <c r="C234" s="12"/>
      <c r="D234" s="12"/>
      <c r="E234" s="12"/>
      <c r="F234" s="6"/>
    </row>
    <row r="235" spans="1:6" ht="18" customHeight="1">
      <c r="A235" s="11"/>
      <c r="B235" s="11"/>
      <c r="C235" s="12"/>
      <c r="D235" s="12"/>
      <c r="E235" s="12"/>
      <c r="F235" s="6"/>
    </row>
    <row r="236" spans="1:6" ht="18" customHeight="1">
      <c r="A236" s="11"/>
      <c r="B236" s="11"/>
      <c r="C236" s="12"/>
      <c r="D236" s="12"/>
      <c r="E236" s="12"/>
      <c r="F236" s="6"/>
    </row>
    <row r="237" spans="1:6" ht="18" customHeight="1">
      <c r="A237" s="11"/>
      <c r="B237" s="11"/>
      <c r="C237" s="12"/>
      <c r="D237" s="12"/>
      <c r="E237" s="12"/>
      <c r="F237" s="6"/>
    </row>
    <row r="238" spans="1:6" ht="18" customHeight="1">
      <c r="A238" s="11"/>
      <c r="B238" s="11"/>
      <c r="C238" s="12"/>
      <c r="D238" s="12"/>
      <c r="E238" s="12"/>
      <c r="F238" s="6"/>
    </row>
    <row r="239" spans="1:6" ht="18" customHeight="1">
      <c r="A239" s="11"/>
      <c r="B239" s="11"/>
      <c r="C239" s="12"/>
      <c r="D239" s="12"/>
      <c r="E239" s="12"/>
      <c r="F239" s="6"/>
    </row>
    <row r="240" spans="1:6" ht="18" customHeight="1">
      <c r="A240" s="11"/>
      <c r="B240" s="11"/>
      <c r="C240" s="12"/>
      <c r="D240" s="12"/>
      <c r="E240" s="12"/>
      <c r="F240" s="6"/>
    </row>
    <row r="241" spans="1:6" ht="18" customHeight="1">
      <c r="A241" s="11"/>
      <c r="B241" s="11"/>
      <c r="C241" s="12"/>
      <c r="D241" s="12"/>
      <c r="E241" s="12"/>
      <c r="F241" s="6"/>
    </row>
    <row r="242" spans="1:6" ht="18" customHeight="1">
      <c r="A242" s="11"/>
      <c r="B242" s="11"/>
      <c r="C242" s="12"/>
      <c r="D242" s="12"/>
      <c r="E242" s="12"/>
      <c r="F242" s="6"/>
    </row>
    <row r="243" spans="1:6" ht="18" customHeight="1">
      <c r="A243" s="11"/>
      <c r="B243" s="11"/>
      <c r="C243" s="12"/>
      <c r="D243" s="12"/>
      <c r="E243" s="12"/>
      <c r="F243" s="6"/>
    </row>
    <row r="244" spans="1:6" ht="18" customHeight="1">
      <c r="A244" s="11"/>
      <c r="B244" s="11"/>
      <c r="C244" s="12"/>
      <c r="D244" s="12"/>
      <c r="E244" s="12"/>
      <c r="F244" s="6"/>
    </row>
    <row r="245" spans="1:6" ht="18" customHeight="1">
      <c r="A245" s="11"/>
      <c r="B245" s="11"/>
      <c r="C245" s="12"/>
      <c r="D245" s="12"/>
      <c r="E245" s="12"/>
      <c r="F245" s="6"/>
    </row>
    <row r="246" spans="1:6" ht="18" customHeight="1">
      <c r="A246" s="11"/>
      <c r="B246" s="11"/>
      <c r="C246" s="12"/>
      <c r="D246" s="12"/>
      <c r="E246" s="12"/>
      <c r="F246" s="6"/>
    </row>
    <row r="247" spans="1:6" ht="18" customHeight="1">
      <c r="A247" s="11"/>
      <c r="B247" s="11"/>
      <c r="C247" s="12"/>
      <c r="D247" s="12"/>
      <c r="E247" s="12"/>
      <c r="F247" s="6"/>
    </row>
    <row r="248" spans="1:6" ht="18" customHeight="1">
      <c r="A248" s="11"/>
      <c r="B248" s="11"/>
      <c r="C248" s="12"/>
      <c r="D248" s="12"/>
      <c r="E248" s="12"/>
      <c r="F248" s="6"/>
    </row>
    <row r="249" spans="1:6" ht="18" customHeight="1">
      <c r="A249" s="11"/>
      <c r="B249" s="11"/>
      <c r="C249" s="12"/>
      <c r="D249" s="12"/>
      <c r="E249" s="12"/>
      <c r="F249" s="6"/>
    </row>
    <row r="250" spans="1:6" ht="18" customHeight="1">
      <c r="A250" s="11"/>
      <c r="B250" s="11"/>
      <c r="C250" s="12"/>
      <c r="D250" s="12"/>
      <c r="E250" s="12"/>
      <c r="F250" s="6"/>
    </row>
    <row r="251" spans="1:6" ht="18" customHeight="1">
      <c r="A251" s="11"/>
      <c r="B251" s="11"/>
      <c r="C251" s="12"/>
      <c r="D251" s="12"/>
      <c r="E251" s="12"/>
      <c r="F251" s="6"/>
    </row>
    <row r="252" spans="1:6" ht="18" customHeight="1">
      <c r="A252" s="11"/>
      <c r="B252" s="11"/>
      <c r="C252" s="12"/>
      <c r="D252" s="12"/>
      <c r="E252" s="12"/>
      <c r="F252" s="6"/>
    </row>
    <row r="253" spans="1:6" ht="18" customHeight="1">
      <c r="A253" s="11"/>
      <c r="B253" s="11"/>
      <c r="C253" s="12"/>
      <c r="D253" s="12"/>
      <c r="E253" s="12"/>
      <c r="F253" s="6"/>
    </row>
    <row r="254" spans="1:6" ht="18" customHeight="1">
      <c r="A254" s="9"/>
      <c r="B254" s="9"/>
      <c r="C254" s="10"/>
      <c r="D254" s="10"/>
      <c r="E254" s="12"/>
      <c r="F254" s="6"/>
    </row>
    <row r="255" spans="1:6" ht="18" customHeight="1">
      <c r="A255" s="1"/>
      <c r="B255" s="1"/>
      <c r="C255" s="2"/>
      <c r="D255" s="2"/>
      <c r="E255" s="12"/>
      <c r="F255" s="6"/>
    </row>
    <row r="256" spans="1:6" ht="18" customHeight="1">
      <c r="A256" s="1"/>
      <c r="B256" s="1"/>
      <c r="C256" s="2"/>
      <c r="D256" s="2"/>
      <c r="E256" s="12"/>
      <c r="F256" s="6"/>
    </row>
    <row r="257" spans="1:6" ht="18" customHeight="1">
      <c r="A257" s="1"/>
      <c r="B257" s="1"/>
      <c r="C257" s="2"/>
      <c r="D257" s="2"/>
      <c r="E257" s="12"/>
      <c r="F257" s="6"/>
    </row>
    <row r="258" spans="1:6" ht="18" customHeight="1">
      <c r="A258" s="1"/>
      <c r="B258" s="1"/>
      <c r="C258" s="2"/>
      <c r="D258" s="2"/>
      <c r="E258" s="12"/>
      <c r="F258" s="6"/>
    </row>
    <row r="259" spans="1:6" ht="18" customHeight="1">
      <c r="A259" s="1"/>
      <c r="B259" s="1"/>
      <c r="C259" s="2"/>
      <c r="D259" s="2"/>
      <c r="E259" s="12"/>
      <c r="F259" s="6"/>
    </row>
    <row r="260" spans="1:6" ht="18" customHeight="1">
      <c r="A260" s="1"/>
      <c r="B260" s="1"/>
      <c r="C260" s="2"/>
      <c r="D260" s="2"/>
      <c r="E260" s="12"/>
      <c r="F260" s="6"/>
    </row>
    <row r="261" spans="1:6" ht="18" customHeight="1">
      <c r="A261" s="1"/>
      <c r="B261" s="1"/>
      <c r="C261" s="2"/>
      <c r="D261" s="2"/>
      <c r="E261" s="12"/>
      <c r="F261" s="6"/>
    </row>
    <row r="262" spans="1:6" ht="18" customHeight="1">
      <c r="A262" s="1"/>
      <c r="B262" s="1"/>
      <c r="C262" s="2"/>
      <c r="D262" s="2"/>
      <c r="E262" s="12"/>
      <c r="F262" s="6"/>
    </row>
    <row r="263" spans="1:6" ht="18" customHeight="1">
      <c r="A263" s="1"/>
      <c r="B263" s="1"/>
      <c r="C263" s="2"/>
      <c r="D263" s="2"/>
      <c r="E263" s="12"/>
      <c r="F263" s="6"/>
    </row>
    <row r="264" spans="1:6" ht="18" customHeight="1">
      <c r="A264" s="1"/>
      <c r="B264" s="1"/>
      <c r="C264" s="2"/>
      <c r="D264" s="2"/>
      <c r="E264" s="12"/>
      <c r="F264" s="6"/>
    </row>
    <row r="265" spans="1:6" ht="18" customHeight="1">
      <c r="A265" s="1"/>
      <c r="B265" s="1"/>
      <c r="C265" s="2"/>
      <c r="D265" s="2"/>
      <c r="E265" s="12"/>
      <c r="F265" s="6"/>
    </row>
    <row r="266" spans="1:6" ht="18" customHeight="1">
      <c r="A266" s="1"/>
      <c r="B266" s="1"/>
      <c r="C266" s="2"/>
      <c r="D266" s="2"/>
      <c r="E266" s="12"/>
      <c r="F266" s="6"/>
    </row>
    <row r="267" spans="1:6" ht="18" customHeight="1">
      <c r="A267" s="1"/>
      <c r="B267" s="1"/>
      <c r="C267" s="2"/>
      <c r="D267" s="2"/>
      <c r="E267" s="12"/>
      <c r="F267" s="6"/>
    </row>
    <row r="268" spans="1:6" ht="18" customHeight="1">
      <c r="A268" s="1"/>
      <c r="B268" s="1"/>
      <c r="C268" s="2"/>
      <c r="D268" s="2"/>
      <c r="E268" s="12"/>
      <c r="F268" s="6"/>
    </row>
    <row r="269" spans="1:6" ht="18" customHeight="1">
      <c r="A269" s="1"/>
      <c r="B269" s="1"/>
      <c r="C269" s="2"/>
      <c r="D269" s="2"/>
      <c r="E269" s="12"/>
      <c r="F269" s="6"/>
    </row>
    <row r="270" spans="1:6" ht="18" customHeight="1">
      <c r="A270" s="1"/>
      <c r="B270" s="1"/>
      <c r="C270" s="2"/>
      <c r="D270" s="2"/>
      <c r="E270" s="12"/>
      <c r="F270" s="6"/>
    </row>
    <row r="271" spans="1:6" ht="18" customHeight="1">
      <c r="A271" s="1"/>
      <c r="B271" s="1"/>
      <c r="C271" s="2"/>
      <c r="D271" s="2"/>
      <c r="E271" s="12"/>
      <c r="F271" s="6"/>
    </row>
    <row r="272" spans="1:6" ht="18" customHeight="1">
      <c r="A272" s="1"/>
      <c r="B272" s="1"/>
      <c r="C272" s="2"/>
      <c r="D272" s="2"/>
      <c r="E272" s="12"/>
      <c r="F272" s="6"/>
    </row>
    <row r="273" spans="1:6" ht="18" customHeight="1">
      <c r="A273" s="1"/>
      <c r="B273" s="1"/>
      <c r="C273" s="2"/>
      <c r="D273" s="2"/>
      <c r="E273" s="12"/>
      <c r="F273" s="6"/>
    </row>
    <row r="274" spans="1:6" ht="18" customHeight="1">
      <c r="A274" s="1"/>
      <c r="B274" s="1"/>
      <c r="C274" s="2"/>
      <c r="D274" s="2"/>
      <c r="E274" s="12"/>
      <c r="F274" s="6"/>
    </row>
    <row r="275" spans="1:6" ht="12.75">
      <c r="A275" s="1"/>
      <c r="B275" s="1"/>
      <c r="C275" s="2"/>
      <c r="D275" s="2"/>
      <c r="E275" s="12"/>
      <c r="F275" s="6"/>
    </row>
    <row r="276" spans="1:6" ht="12.75">
      <c r="A276" s="1"/>
      <c r="B276" s="1"/>
      <c r="C276" s="2"/>
      <c r="D276" s="2"/>
      <c r="E276" s="12"/>
      <c r="F276" s="6"/>
    </row>
    <row r="277" spans="1:6" ht="12.75">
      <c r="A277" s="1"/>
      <c r="B277" s="1"/>
      <c r="C277" s="2"/>
      <c r="D277" s="2"/>
      <c r="E277" s="12"/>
      <c r="F277" s="6"/>
    </row>
    <row r="278" spans="1:6" ht="12.75">
      <c r="A278" s="1"/>
      <c r="B278" s="1"/>
      <c r="C278" s="2"/>
      <c r="D278" s="2"/>
      <c r="E278" s="12"/>
      <c r="F278" s="6"/>
    </row>
    <row r="279" spans="1:6" ht="12.75">
      <c r="A279" s="1"/>
      <c r="B279" s="1"/>
      <c r="C279" s="2"/>
      <c r="D279" s="2"/>
      <c r="E279" s="12"/>
      <c r="F279" s="6"/>
    </row>
    <row r="280" spans="1:6" ht="12.75">
      <c r="A280" s="1"/>
      <c r="B280" s="1"/>
      <c r="C280" s="2"/>
      <c r="D280" s="2"/>
      <c r="E280" s="12"/>
      <c r="F280" s="6"/>
    </row>
    <row r="281" spans="1:6" ht="12.75">
      <c r="A281" s="1"/>
      <c r="B281" s="1"/>
      <c r="C281" s="2"/>
      <c r="D281" s="2"/>
      <c r="E281" s="12"/>
      <c r="F281" s="6"/>
    </row>
    <row r="282" spans="1:6" ht="12.75">
      <c r="A282" s="1"/>
      <c r="B282" s="1"/>
      <c r="C282" s="2"/>
      <c r="D282" s="2"/>
      <c r="E282" s="12"/>
      <c r="F282" s="6"/>
    </row>
    <row r="283" spans="1:6" ht="12.75">
      <c r="A283" s="1"/>
      <c r="B283" s="1"/>
      <c r="C283" s="19"/>
      <c r="D283" s="20"/>
      <c r="E283" s="12"/>
      <c r="F283" s="6"/>
    </row>
    <row r="284" spans="1:6" ht="12.75">
      <c r="A284" s="9"/>
      <c r="B284" s="9"/>
      <c r="C284" s="6"/>
      <c r="D284" s="6"/>
      <c r="E284" s="6"/>
      <c r="F284" s="6"/>
    </row>
    <row r="285" spans="1:6" ht="12.75">
      <c r="A285" s="1"/>
      <c r="B285" s="1"/>
      <c r="C285" s="6"/>
      <c r="D285" s="6"/>
      <c r="E285" s="6"/>
      <c r="F285" s="6"/>
    </row>
    <row r="286" spans="1:6" ht="12.75">
      <c r="A286" s="1"/>
      <c r="B286" s="1"/>
      <c r="C286" s="6"/>
      <c r="D286" s="6"/>
      <c r="E286" s="6"/>
      <c r="F286" s="6"/>
    </row>
    <row r="287" spans="1:6" ht="12.75">
      <c r="A287" s="1"/>
      <c r="B287" s="1"/>
      <c r="C287" s="6"/>
      <c r="D287" s="6"/>
      <c r="E287" s="6"/>
      <c r="F287" s="6"/>
    </row>
    <row r="288" spans="1:6" ht="12.75">
      <c r="A288" s="1"/>
      <c r="B288" s="1"/>
      <c r="C288" s="6"/>
      <c r="D288" s="6"/>
      <c r="E288" s="6"/>
      <c r="F288" s="6"/>
    </row>
    <row r="289" spans="1:6" ht="12.75">
      <c r="A289" s="1"/>
      <c r="B289" s="1"/>
      <c r="C289" s="6"/>
      <c r="D289" s="6"/>
      <c r="E289" s="6"/>
      <c r="F289" s="6"/>
    </row>
    <row r="290" spans="1:6" ht="12.75">
      <c r="A290" s="1"/>
      <c r="B290" s="1"/>
      <c r="C290" s="6"/>
      <c r="D290" s="6"/>
      <c r="E290" s="6"/>
      <c r="F290" s="6"/>
    </row>
    <row r="291" spans="1:6" ht="12.75">
      <c r="A291" s="1"/>
      <c r="B291" s="1"/>
      <c r="C291" s="6"/>
      <c r="D291" s="6"/>
      <c r="E291" s="6"/>
      <c r="F291" s="6"/>
    </row>
    <row r="292" spans="1:6" ht="12.75">
      <c r="A292" s="1"/>
      <c r="B292" s="1"/>
      <c r="C292" s="6"/>
      <c r="D292" s="6"/>
      <c r="E292" s="6"/>
      <c r="F292" s="6"/>
    </row>
    <row r="293" spans="1:6" ht="12.75">
      <c r="A293" s="1"/>
      <c r="B293" s="1"/>
      <c r="C293" s="6"/>
      <c r="D293" s="6"/>
      <c r="E293" s="6"/>
      <c r="F293" s="6"/>
    </row>
    <row r="294" spans="1:6" ht="12.75">
      <c r="A294" s="1"/>
      <c r="B294" s="1"/>
      <c r="C294" s="6"/>
      <c r="D294" s="6"/>
      <c r="E294" s="6"/>
      <c r="F294" s="6"/>
    </row>
    <row r="295" spans="1:6" ht="12.75">
      <c r="A295" s="1"/>
      <c r="B295" s="1"/>
      <c r="C295" s="6"/>
      <c r="D295" s="6"/>
      <c r="E295" s="6"/>
      <c r="F295" s="6"/>
    </row>
    <row r="296" spans="1:6" ht="12.75">
      <c r="A296" s="1"/>
      <c r="B296" s="1"/>
      <c r="C296" s="6"/>
      <c r="D296" s="6"/>
      <c r="E296" s="6"/>
      <c r="F296" s="6"/>
    </row>
    <row r="297" spans="1:6" ht="12.75">
      <c r="A297" s="1"/>
      <c r="B297" s="1"/>
      <c r="C297" s="6"/>
      <c r="D297" s="6"/>
      <c r="E297" s="6"/>
      <c r="F297" s="6"/>
    </row>
    <row r="298" spans="1:6" ht="12.75">
      <c r="A298" s="1"/>
      <c r="B298" s="1"/>
      <c r="C298" s="6"/>
      <c r="D298" s="6"/>
      <c r="E298" s="6"/>
      <c r="F298" s="6"/>
    </row>
    <row r="299" spans="1:6" ht="12.75">
      <c r="A299" s="1"/>
      <c r="B299" s="1"/>
      <c r="C299" s="6"/>
      <c r="D299" s="6"/>
      <c r="E299" s="6"/>
      <c r="F299" s="6"/>
    </row>
    <row r="300" spans="1:6" ht="12.75">
      <c r="A300" s="1"/>
      <c r="B300" s="1"/>
      <c r="C300" s="6"/>
      <c r="D300" s="6"/>
      <c r="E300" s="6"/>
      <c r="F300" s="6"/>
    </row>
    <row r="301" spans="1:6" ht="12.75">
      <c r="A301" s="1"/>
      <c r="B301" s="1"/>
      <c r="C301" s="6"/>
      <c r="D301" s="6"/>
      <c r="E301" s="6"/>
      <c r="F301" s="6"/>
    </row>
    <row r="302" spans="1:6" ht="12.75">
      <c r="A302" s="1"/>
      <c r="B302" s="1"/>
      <c r="C302" s="6"/>
      <c r="D302" s="6"/>
      <c r="E302" s="6"/>
      <c r="F302" s="6"/>
    </row>
    <row r="303" spans="1:6" ht="12.75">
      <c r="A303" s="1"/>
      <c r="B303" s="1"/>
      <c r="C303" s="6"/>
      <c r="D303" s="6"/>
      <c r="E303" s="6"/>
      <c r="F303" s="6"/>
    </row>
    <row r="304" spans="1:6" ht="12.75">
      <c r="A304" s="1"/>
      <c r="B304" s="1"/>
      <c r="C304" s="6"/>
      <c r="D304" s="6"/>
      <c r="E304" s="6"/>
      <c r="F304" s="6"/>
    </row>
    <row r="305" spans="1:6" ht="12.75">
      <c r="A305" s="1"/>
      <c r="B305" s="1"/>
      <c r="C305" s="6"/>
      <c r="D305" s="6"/>
      <c r="E305" s="6"/>
      <c r="F305" s="6"/>
    </row>
    <row r="306" spans="1:6" ht="12.75">
      <c r="A306" s="1"/>
      <c r="B306" s="1"/>
      <c r="C306" s="6"/>
      <c r="D306" s="6"/>
      <c r="E306" s="6"/>
      <c r="F306" s="6"/>
    </row>
    <row r="307" spans="1:6" ht="12.75">
      <c r="A307" s="1"/>
      <c r="B307" s="1"/>
      <c r="C307" s="6"/>
      <c r="D307" s="6"/>
      <c r="E307" s="6"/>
      <c r="F307" s="6"/>
    </row>
    <row r="308" spans="1:6" ht="12.75">
      <c r="A308" s="1"/>
      <c r="B308" s="1"/>
      <c r="C308" s="6"/>
      <c r="D308" s="6"/>
      <c r="E308" s="6"/>
      <c r="F308" s="6"/>
    </row>
    <row r="309" spans="1:6" ht="12.75">
      <c r="A309" s="1"/>
      <c r="B309" s="1"/>
      <c r="C309" s="6"/>
      <c r="D309" s="6"/>
      <c r="E309" s="6"/>
      <c r="F309" s="6"/>
    </row>
    <row r="310" spans="1:2" ht="12.75">
      <c r="A310" s="1"/>
      <c r="B310" s="1"/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  <row r="326" spans="1:2" ht="12.75">
      <c r="A326" s="1"/>
      <c r="B326" s="1"/>
    </row>
    <row r="327" spans="1:2" ht="12.75">
      <c r="A327" s="1"/>
      <c r="B327" s="1"/>
    </row>
    <row r="328" spans="1:2" ht="12.75">
      <c r="A328" s="1"/>
      <c r="B328" s="1"/>
    </row>
    <row r="329" spans="1:2" ht="12.75">
      <c r="A329" s="1"/>
      <c r="B329" s="1"/>
    </row>
    <row r="330" spans="1:2" ht="12.75">
      <c r="A330" s="1"/>
      <c r="B330" s="1"/>
    </row>
    <row r="331" spans="1:2" ht="12.75">
      <c r="A331" s="1"/>
      <c r="B331" s="1"/>
    </row>
    <row r="332" spans="1:2" ht="12.75">
      <c r="A332" s="1"/>
      <c r="B332" s="1"/>
    </row>
    <row r="333" spans="1:2" ht="12.75">
      <c r="A333" s="1"/>
      <c r="B333" s="1"/>
    </row>
    <row r="334" spans="1:2" ht="12.75">
      <c r="A334" s="1"/>
      <c r="B334" s="1"/>
    </row>
    <row r="335" spans="1:2" ht="12.75">
      <c r="A335" s="1"/>
      <c r="B335" s="1"/>
    </row>
    <row r="336" spans="1:2" ht="12.75">
      <c r="A336" s="1"/>
      <c r="B336" s="1"/>
    </row>
    <row r="337" spans="1:2" ht="12.75">
      <c r="A337" s="1"/>
      <c r="B337" s="1"/>
    </row>
    <row r="338" spans="1:2" ht="12.75">
      <c r="A338" s="1"/>
      <c r="B338" s="1"/>
    </row>
    <row r="339" spans="1:2" ht="12.75">
      <c r="A339" s="1"/>
      <c r="B339" s="1"/>
    </row>
    <row r="340" spans="1:2" ht="12.75">
      <c r="A340" s="1"/>
      <c r="B340" s="1"/>
    </row>
    <row r="341" spans="1:2" ht="12.75">
      <c r="A341" s="1"/>
      <c r="B341" s="1"/>
    </row>
    <row r="342" spans="1:2" ht="12.75">
      <c r="A342" s="1"/>
      <c r="B342" s="1"/>
    </row>
    <row r="343" spans="1:2" ht="12.75">
      <c r="A343" s="1"/>
      <c r="B343" s="1"/>
    </row>
    <row r="344" spans="1:2" ht="12.75">
      <c r="A344" s="1"/>
      <c r="B344" s="1"/>
    </row>
    <row r="345" spans="1:2" ht="12.75">
      <c r="A345" s="1"/>
      <c r="B345" s="1"/>
    </row>
    <row r="346" spans="1:2" ht="12.75">
      <c r="A346" s="1"/>
      <c r="B346" s="1"/>
    </row>
    <row r="347" spans="1:2" ht="12.75">
      <c r="A347" s="1"/>
      <c r="B347" s="1"/>
    </row>
    <row r="348" spans="1:2" ht="12.75">
      <c r="A348" s="1"/>
      <c r="B348" s="1"/>
    </row>
    <row r="349" spans="1:2" ht="12.75">
      <c r="A349" s="1"/>
      <c r="B349" s="1"/>
    </row>
    <row r="350" spans="1:2" ht="12.75">
      <c r="A350" s="1"/>
      <c r="B350" s="1"/>
    </row>
    <row r="351" spans="1:2" ht="12.75">
      <c r="A351" s="1"/>
      <c r="B351" s="1"/>
    </row>
    <row r="352" spans="1:2" ht="12.75">
      <c r="A352" s="1"/>
      <c r="B352" s="1"/>
    </row>
    <row r="353" spans="1:2" ht="12.75">
      <c r="A353" s="1"/>
      <c r="B353" s="1"/>
    </row>
    <row r="354" spans="1:2" ht="12.75">
      <c r="A354" s="1"/>
      <c r="B354" s="1"/>
    </row>
    <row r="355" spans="1:2" ht="12.75">
      <c r="A355" s="1"/>
      <c r="B355" s="1"/>
    </row>
    <row r="356" spans="1:2" ht="12.75">
      <c r="A356" s="1"/>
      <c r="B356" s="1"/>
    </row>
    <row r="357" spans="1:2" ht="12.75">
      <c r="A357" s="1"/>
      <c r="B357" s="1"/>
    </row>
    <row r="358" spans="1:2" ht="12.75">
      <c r="A358" s="1"/>
      <c r="B358" s="1"/>
    </row>
    <row r="359" spans="1:2" ht="12.75">
      <c r="A359" s="1"/>
      <c r="B359" s="1"/>
    </row>
    <row r="360" spans="1:2" ht="12.75">
      <c r="A360" s="1"/>
      <c r="B360" s="1"/>
    </row>
    <row r="361" spans="1:2" ht="12.75">
      <c r="A361" s="1"/>
      <c r="B361" s="1"/>
    </row>
    <row r="362" spans="1:2" ht="12.75">
      <c r="A362" s="1"/>
      <c r="B362" s="1"/>
    </row>
    <row r="363" spans="1:2" ht="12.75">
      <c r="A363" s="1"/>
      <c r="B363" s="1"/>
    </row>
    <row r="364" spans="1:2" ht="12.75">
      <c r="A364" s="1"/>
      <c r="B364" s="1"/>
    </row>
    <row r="365" spans="1:2" ht="12.75">
      <c r="A365" s="1"/>
      <c r="B365" s="1"/>
    </row>
    <row r="366" spans="1:2" ht="12.75">
      <c r="A366" s="1"/>
      <c r="B366" s="1"/>
    </row>
    <row r="367" spans="1:2" ht="12.75">
      <c r="A367" s="1"/>
      <c r="B367" s="1"/>
    </row>
    <row r="368" spans="1:2" ht="12.75">
      <c r="A368" s="1"/>
      <c r="B368" s="1"/>
    </row>
    <row r="369" spans="1:2" ht="12.75">
      <c r="A369" s="1"/>
      <c r="B369" s="1"/>
    </row>
    <row r="370" spans="1:2" ht="12.75">
      <c r="A370" s="1"/>
      <c r="B370" s="1"/>
    </row>
    <row r="371" spans="1:2" ht="12.75">
      <c r="A371" s="1"/>
      <c r="B371" s="1"/>
    </row>
    <row r="372" spans="1:2" ht="12.75">
      <c r="A372" s="1"/>
      <c r="B372" s="1"/>
    </row>
    <row r="373" spans="1:2" ht="12.75">
      <c r="A373" s="1"/>
      <c r="B373" s="1"/>
    </row>
    <row r="374" spans="1:2" ht="12.75">
      <c r="A374" s="1"/>
      <c r="B374" s="1"/>
    </row>
    <row r="375" spans="1:2" ht="12.75">
      <c r="A375" s="1"/>
      <c r="B375" s="1"/>
    </row>
    <row r="376" spans="1:2" ht="12.75">
      <c r="A376" s="1"/>
      <c r="B376" s="1"/>
    </row>
    <row r="377" spans="1:2" ht="12.75">
      <c r="A377" s="1"/>
      <c r="B377" s="1"/>
    </row>
    <row r="378" spans="1:2" ht="12.75">
      <c r="A378" s="1"/>
      <c r="B378" s="1"/>
    </row>
    <row r="379" spans="1:2" ht="12.75">
      <c r="A379" s="1"/>
      <c r="B379" s="1"/>
    </row>
    <row r="380" spans="1:2" ht="12.75">
      <c r="A380" s="1"/>
      <c r="B380" s="1"/>
    </row>
    <row r="381" spans="1:2" ht="12.75">
      <c r="A381" s="1"/>
      <c r="B381" s="1"/>
    </row>
    <row r="382" spans="1:2" ht="12.75">
      <c r="A382" s="1"/>
      <c r="B382" s="1"/>
    </row>
    <row r="383" spans="1:2" ht="12.75">
      <c r="A383" s="1"/>
      <c r="B383" s="1"/>
    </row>
    <row r="384" spans="1:2" ht="12.75">
      <c r="A384" s="1"/>
      <c r="B384" s="1"/>
    </row>
    <row r="385" spans="1:2" ht="12.75">
      <c r="A385" s="1"/>
      <c r="B385" s="1"/>
    </row>
    <row r="386" spans="1:2" ht="12.75">
      <c r="A386" s="1"/>
      <c r="B386" s="1"/>
    </row>
    <row r="387" spans="1:2" ht="12.75">
      <c r="A387" s="1"/>
      <c r="B387" s="1"/>
    </row>
    <row r="388" spans="1:2" ht="12.75">
      <c r="A388" s="1"/>
      <c r="B388" s="1"/>
    </row>
    <row r="389" spans="1:2" ht="12.75">
      <c r="A389" s="1"/>
      <c r="B389" s="1"/>
    </row>
    <row r="390" spans="1:2" ht="12.75">
      <c r="A390" s="1"/>
      <c r="B390" s="1"/>
    </row>
    <row r="391" spans="1:2" ht="12.75">
      <c r="A391" s="1"/>
      <c r="B391" s="1"/>
    </row>
    <row r="392" spans="1:2" ht="12.75">
      <c r="A392" s="1"/>
      <c r="B392" s="1"/>
    </row>
    <row r="393" spans="1:2" ht="12.75">
      <c r="A393" s="1"/>
      <c r="B393" s="1"/>
    </row>
    <row r="394" spans="1:2" ht="12.75">
      <c r="A394" s="1"/>
      <c r="B394" s="1"/>
    </row>
    <row r="395" spans="1:2" ht="12.75">
      <c r="A395" s="1"/>
      <c r="B395" s="1"/>
    </row>
    <row r="396" spans="1:2" ht="12.75">
      <c r="A396" s="1"/>
      <c r="B396" s="1"/>
    </row>
    <row r="397" spans="1:2" ht="12.75">
      <c r="A397" s="1"/>
      <c r="B397" s="1"/>
    </row>
    <row r="398" spans="1:2" ht="12.75">
      <c r="A398" s="1"/>
      <c r="B398" s="1"/>
    </row>
    <row r="399" spans="1:2" ht="12.75">
      <c r="A399" s="1"/>
      <c r="B399" s="1"/>
    </row>
    <row r="400" spans="1:2" ht="12.75">
      <c r="A400" s="1"/>
      <c r="B400" s="1"/>
    </row>
    <row r="401" spans="1:2" ht="12.75">
      <c r="A401" s="1"/>
      <c r="B401" s="1"/>
    </row>
    <row r="402" spans="1:2" ht="12.75">
      <c r="A402" s="1"/>
      <c r="B402" s="1"/>
    </row>
    <row r="403" spans="1:2" ht="12.75">
      <c r="A403" s="1"/>
      <c r="B403" s="1"/>
    </row>
    <row r="404" spans="1:2" ht="12.75">
      <c r="A404" s="1"/>
      <c r="B404" s="1"/>
    </row>
    <row r="405" spans="1:2" ht="12.75">
      <c r="A405" s="1"/>
      <c r="B405" s="1"/>
    </row>
    <row r="406" spans="1:2" ht="12.75">
      <c r="A406" s="1"/>
      <c r="B406" s="1"/>
    </row>
    <row r="407" spans="1:2" ht="12.75">
      <c r="A407" s="1"/>
      <c r="B407" s="1"/>
    </row>
    <row r="408" spans="1:2" ht="12.75">
      <c r="A408" s="1"/>
      <c r="B408" s="1"/>
    </row>
    <row r="409" spans="1:2" ht="12.75">
      <c r="A409" s="1"/>
      <c r="B409" s="1"/>
    </row>
    <row r="410" spans="1:2" ht="12.75">
      <c r="A410" s="1"/>
      <c r="B410" s="1"/>
    </row>
    <row r="411" spans="1:2" ht="12.75">
      <c r="A411" s="1"/>
      <c r="B411" s="1"/>
    </row>
    <row r="412" spans="1:2" ht="12.75">
      <c r="A412" s="1"/>
      <c r="B412" s="1"/>
    </row>
    <row r="413" spans="1:2" ht="12.75">
      <c r="A413" s="1"/>
      <c r="B413" s="1"/>
    </row>
    <row r="414" spans="1:2" ht="12.75">
      <c r="A414" s="1"/>
      <c r="B414" s="1"/>
    </row>
    <row r="415" spans="1:2" ht="12.75">
      <c r="A415" s="1"/>
      <c r="B415" s="1"/>
    </row>
    <row r="416" spans="1:2" ht="12.75">
      <c r="A416" s="1"/>
      <c r="B416" s="1"/>
    </row>
    <row r="417" spans="1:2" ht="12.75">
      <c r="A417" s="1"/>
      <c r="B417" s="1"/>
    </row>
    <row r="418" spans="1:2" ht="12.75">
      <c r="A418" s="1"/>
      <c r="B418" s="1"/>
    </row>
    <row r="419" spans="1:2" ht="12.75">
      <c r="A419" s="1"/>
      <c r="B419" s="1"/>
    </row>
    <row r="420" spans="1:2" ht="12.75">
      <c r="A420" s="1"/>
      <c r="B420" s="1"/>
    </row>
    <row r="421" spans="1:2" ht="12.75">
      <c r="A421" s="1"/>
      <c r="B421" s="1"/>
    </row>
    <row r="422" spans="1:2" ht="12.75">
      <c r="A422" s="1"/>
      <c r="B422" s="1"/>
    </row>
    <row r="423" spans="1:2" ht="12.75">
      <c r="A423" s="1"/>
      <c r="B423" s="1"/>
    </row>
    <row r="424" spans="1:2" ht="12.75">
      <c r="A424" s="1"/>
      <c r="B424" s="1"/>
    </row>
    <row r="425" spans="1:2" ht="12.75">
      <c r="A425" s="1"/>
      <c r="B425" s="1"/>
    </row>
    <row r="426" spans="1:2" ht="12.75">
      <c r="A426" s="1"/>
      <c r="B426" s="1"/>
    </row>
    <row r="427" spans="1:2" ht="12.75">
      <c r="A427" s="1"/>
      <c r="B427" s="1"/>
    </row>
    <row r="428" spans="1:2" ht="12.75">
      <c r="A428" s="1"/>
      <c r="B428" s="1"/>
    </row>
    <row r="429" spans="1:2" ht="12.75">
      <c r="A429" s="1"/>
      <c r="B429" s="1"/>
    </row>
    <row r="430" spans="1:2" ht="12.75">
      <c r="A430" s="1"/>
      <c r="B430" s="1"/>
    </row>
    <row r="431" spans="1:2" ht="12.75">
      <c r="A431" s="1"/>
      <c r="B431" s="1"/>
    </row>
    <row r="432" spans="1:2" ht="12.75">
      <c r="A432" s="1"/>
      <c r="B432" s="1"/>
    </row>
    <row r="433" spans="1:2" ht="12.75">
      <c r="A433" s="1"/>
      <c r="B433" s="1"/>
    </row>
    <row r="434" spans="1:2" ht="12.75">
      <c r="A434" s="1"/>
      <c r="B434" s="1"/>
    </row>
    <row r="435" spans="1:2" ht="12.75">
      <c r="A435" s="1"/>
      <c r="B435" s="1"/>
    </row>
    <row r="436" spans="1:2" ht="12.75">
      <c r="A436" s="1"/>
      <c r="B436" s="1"/>
    </row>
    <row r="437" spans="1:2" ht="12.75">
      <c r="A437" s="1"/>
      <c r="B437" s="1"/>
    </row>
    <row r="438" spans="1:2" ht="12.75">
      <c r="A438" s="1"/>
      <c r="B438" s="1"/>
    </row>
    <row r="439" spans="1:2" ht="12.75">
      <c r="A439" s="1"/>
      <c r="B439" s="1"/>
    </row>
    <row r="440" spans="1:2" ht="12.75">
      <c r="A440" s="1"/>
      <c r="B440" s="1"/>
    </row>
    <row r="441" spans="1:2" ht="12.75">
      <c r="A441" s="1"/>
      <c r="B441" s="1"/>
    </row>
    <row r="442" spans="1:2" ht="12.75">
      <c r="A442" s="1"/>
      <c r="B442" s="1"/>
    </row>
    <row r="443" spans="1:2" ht="12.75">
      <c r="A443" s="1"/>
      <c r="B443" s="1"/>
    </row>
    <row r="444" spans="1:2" ht="12.75">
      <c r="A444" s="1"/>
      <c r="B444" s="1"/>
    </row>
    <row r="445" spans="1:2" ht="12.75">
      <c r="A445" s="1"/>
      <c r="B445" s="1"/>
    </row>
    <row r="446" spans="1:2" ht="12.75">
      <c r="A446" s="1"/>
      <c r="B446" s="1"/>
    </row>
    <row r="447" spans="1:2" ht="12.75">
      <c r="A447" s="1"/>
      <c r="B447" s="1"/>
    </row>
    <row r="448" spans="1:2" ht="12.75">
      <c r="A448" s="1"/>
      <c r="B448" s="1"/>
    </row>
    <row r="449" spans="1:2" ht="12.75">
      <c r="A449" s="1"/>
      <c r="B449" s="1"/>
    </row>
    <row r="450" spans="1:2" ht="12.75">
      <c r="A450" s="1"/>
      <c r="B450" s="1"/>
    </row>
    <row r="451" spans="1:2" ht="12.75">
      <c r="A451" s="1"/>
      <c r="B451" s="1"/>
    </row>
    <row r="452" spans="1:2" ht="12.75">
      <c r="A452" s="1"/>
      <c r="B452" s="1"/>
    </row>
    <row r="453" spans="1:2" ht="12.75">
      <c r="A453" s="1"/>
      <c r="B453" s="1"/>
    </row>
    <row r="454" spans="1:2" ht="12.75">
      <c r="A454" s="1"/>
      <c r="B454" s="1"/>
    </row>
    <row r="455" spans="1:2" ht="12.75">
      <c r="A455" s="1"/>
      <c r="B455" s="1"/>
    </row>
    <row r="456" spans="1:2" ht="12.75">
      <c r="A456" s="1"/>
      <c r="B456" s="1"/>
    </row>
    <row r="457" spans="1:2" ht="12.75">
      <c r="A457" s="1"/>
      <c r="B457" s="1"/>
    </row>
    <row r="458" spans="1:2" ht="12.75">
      <c r="A458" s="1"/>
      <c r="B458" s="1"/>
    </row>
    <row r="459" spans="1:2" ht="12.75">
      <c r="A459" s="1"/>
      <c r="B459" s="1"/>
    </row>
    <row r="460" spans="1:2" ht="12.75">
      <c r="A460" s="1"/>
      <c r="B460" s="1"/>
    </row>
    <row r="461" spans="1:2" ht="12.75">
      <c r="A461" s="1"/>
      <c r="B461" s="1"/>
    </row>
    <row r="462" spans="1:2" ht="12.75">
      <c r="A462" s="1"/>
      <c r="B462" s="1"/>
    </row>
    <row r="463" spans="1:2" ht="12.75">
      <c r="A463" s="1"/>
      <c r="B463" s="1"/>
    </row>
    <row r="464" spans="1:2" ht="12.75">
      <c r="A464" s="1"/>
      <c r="B464" s="1"/>
    </row>
    <row r="465" spans="1:2" ht="12.75">
      <c r="A465" s="1"/>
      <c r="B465" s="1"/>
    </row>
    <row r="466" spans="1:2" ht="12.75">
      <c r="A466" s="1"/>
      <c r="B466" s="1"/>
    </row>
    <row r="467" spans="1:2" ht="12.75">
      <c r="A467" s="1"/>
      <c r="B467" s="1"/>
    </row>
    <row r="468" spans="1:2" ht="12.75">
      <c r="A468" s="1"/>
      <c r="B468" s="1"/>
    </row>
    <row r="469" spans="1:2" ht="12.75">
      <c r="A469" s="1"/>
      <c r="B469" s="1"/>
    </row>
    <row r="470" spans="1:2" ht="12.75">
      <c r="A470" s="1"/>
      <c r="B470" s="1"/>
    </row>
    <row r="471" spans="1:2" ht="12.75">
      <c r="A471" s="1"/>
      <c r="B471" s="1"/>
    </row>
    <row r="472" spans="1:2" ht="12.75">
      <c r="A472" s="1"/>
      <c r="B472" s="1"/>
    </row>
    <row r="473" spans="1:2" ht="12.75">
      <c r="A473" s="1"/>
      <c r="B473" s="1"/>
    </row>
    <row r="474" spans="1:2" ht="12.75">
      <c r="A474" s="1"/>
      <c r="B474" s="1"/>
    </row>
    <row r="475" spans="1:2" ht="12.75">
      <c r="A475" s="1"/>
      <c r="B475" s="1"/>
    </row>
    <row r="476" spans="1:2" ht="12.75">
      <c r="A476" s="1"/>
      <c r="B476" s="1"/>
    </row>
    <row r="477" spans="1:2" ht="12.75">
      <c r="A477" s="1"/>
      <c r="B477" s="1"/>
    </row>
    <row r="478" spans="1:2" ht="12.75">
      <c r="A478" s="1"/>
      <c r="B478" s="1"/>
    </row>
    <row r="479" spans="1:2" ht="12.75">
      <c r="A479" s="1"/>
      <c r="B479" s="1"/>
    </row>
    <row r="480" spans="1:2" ht="12.75">
      <c r="A480" s="1"/>
      <c r="B480" s="1"/>
    </row>
    <row r="481" spans="1:2" ht="12.75">
      <c r="A481" s="1"/>
      <c r="B481" s="1"/>
    </row>
    <row r="482" spans="1:2" ht="12.75">
      <c r="A482" s="1"/>
      <c r="B482" s="1"/>
    </row>
    <row r="483" spans="1:2" ht="12.75">
      <c r="A483" s="1"/>
      <c r="B483" s="1"/>
    </row>
    <row r="484" spans="1:2" ht="12.75">
      <c r="A484" s="1"/>
      <c r="B484" s="1"/>
    </row>
    <row r="485" spans="1:2" ht="12.75">
      <c r="A485" s="1"/>
      <c r="B485" s="1"/>
    </row>
    <row r="486" spans="1:2" ht="12.75">
      <c r="A486" s="1"/>
      <c r="B486" s="1"/>
    </row>
    <row r="487" spans="1:2" ht="12.75">
      <c r="A487" s="1"/>
      <c r="B487" s="1"/>
    </row>
    <row r="488" spans="1:2" ht="12.75">
      <c r="A488" s="1"/>
      <c r="B488" s="1"/>
    </row>
    <row r="489" spans="1:2" ht="12.75">
      <c r="A489" s="1"/>
      <c r="B489" s="1"/>
    </row>
    <row r="490" spans="1:2" ht="12.75">
      <c r="A490" s="1"/>
      <c r="B490" s="1"/>
    </row>
    <row r="491" spans="1:2" ht="12.75">
      <c r="A491" s="1"/>
      <c r="B491" s="1"/>
    </row>
    <row r="492" spans="1:2" ht="12.75">
      <c r="A492" s="1"/>
      <c r="B492" s="1"/>
    </row>
    <row r="493" spans="1:2" ht="12.75">
      <c r="A493" s="1"/>
      <c r="B493" s="1"/>
    </row>
    <row r="494" spans="1:2" ht="12.75">
      <c r="A494" s="1"/>
      <c r="B494" s="1"/>
    </row>
    <row r="495" spans="1:2" ht="12.75">
      <c r="A495" s="1"/>
      <c r="B495" s="1"/>
    </row>
    <row r="496" spans="1:2" ht="12.75">
      <c r="A496" s="1"/>
      <c r="B496" s="1"/>
    </row>
    <row r="497" spans="1:2" ht="12.75">
      <c r="A497" s="1"/>
      <c r="B497" s="1"/>
    </row>
    <row r="498" spans="1:2" ht="12.75">
      <c r="A498" s="1"/>
      <c r="B498" s="1"/>
    </row>
    <row r="499" spans="1:2" ht="12.75">
      <c r="A499" s="1"/>
      <c r="B499" s="1"/>
    </row>
    <row r="500" spans="1:2" ht="12.75">
      <c r="A500" s="1"/>
      <c r="B500" s="1"/>
    </row>
    <row r="501" spans="1:2" ht="12.75">
      <c r="A501" s="1"/>
      <c r="B501" s="1"/>
    </row>
    <row r="502" spans="1:2" ht="12.75">
      <c r="A502" s="1"/>
      <c r="B502" s="1"/>
    </row>
    <row r="503" spans="1:2" ht="12.75">
      <c r="A503" s="1"/>
      <c r="B503" s="1"/>
    </row>
    <row r="504" spans="1:2" ht="12.75">
      <c r="A504" s="1"/>
      <c r="B504" s="1"/>
    </row>
    <row r="505" spans="1:2" ht="12.75">
      <c r="A505" s="1"/>
      <c r="B505" s="1"/>
    </row>
    <row r="506" spans="1:2" ht="12.75">
      <c r="A506" s="1"/>
      <c r="B506" s="1"/>
    </row>
    <row r="507" spans="1:2" ht="12.75">
      <c r="A507" s="1"/>
      <c r="B507" s="1"/>
    </row>
    <row r="508" spans="1:2" ht="12.75">
      <c r="A508" s="1"/>
      <c r="B508" s="1"/>
    </row>
    <row r="509" spans="1:2" ht="12.75">
      <c r="A509" s="1"/>
      <c r="B509" s="1"/>
    </row>
    <row r="510" spans="1:2" ht="12.75">
      <c r="A510" s="1"/>
      <c r="B510" s="1"/>
    </row>
    <row r="511" spans="1:2" ht="12.75">
      <c r="A511" s="1"/>
      <c r="B511" s="1"/>
    </row>
    <row r="512" spans="1:2" ht="12.75">
      <c r="A512" s="1"/>
      <c r="B512" s="1"/>
    </row>
    <row r="513" spans="1:2" ht="12.75">
      <c r="A513" s="1"/>
      <c r="B513" s="1"/>
    </row>
    <row r="514" spans="1:2" ht="12.75">
      <c r="A514" s="1"/>
      <c r="B514" s="1"/>
    </row>
    <row r="515" spans="1:2" ht="12.75">
      <c r="A515" s="1"/>
      <c r="B515" s="1"/>
    </row>
    <row r="516" spans="1:2" ht="12.75">
      <c r="A516" s="1"/>
      <c r="B516" s="1"/>
    </row>
    <row r="517" spans="1:2" ht="12.75">
      <c r="A517" s="1"/>
      <c r="B517" s="1"/>
    </row>
    <row r="518" spans="1:2" ht="12.75">
      <c r="A518" s="1"/>
      <c r="B518" s="1"/>
    </row>
    <row r="519" spans="1:2" ht="12.75">
      <c r="A519" s="1"/>
      <c r="B519" s="1"/>
    </row>
    <row r="520" spans="1:2" ht="12.75">
      <c r="A520" s="1"/>
      <c r="B520" s="1"/>
    </row>
    <row r="521" spans="1:2" ht="12.75">
      <c r="A521" s="1"/>
      <c r="B521" s="1"/>
    </row>
    <row r="522" spans="1:2" ht="12.75">
      <c r="A522" s="1"/>
      <c r="B522" s="1"/>
    </row>
    <row r="523" spans="1:2" ht="12.75">
      <c r="A523" s="1"/>
      <c r="B523" s="1"/>
    </row>
    <row r="524" spans="1:2" ht="12.75">
      <c r="A524" s="1"/>
      <c r="B524" s="1"/>
    </row>
    <row r="525" spans="1:2" ht="12.75">
      <c r="A525" s="1"/>
      <c r="B525" s="1"/>
    </row>
    <row r="526" spans="1:2" ht="12.75">
      <c r="A526" s="1"/>
      <c r="B526" s="1"/>
    </row>
    <row r="527" spans="1:2" ht="12.75">
      <c r="A527" s="1"/>
      <c r="B527" s="1"/>
    </row>
    <row r="528" spans="1:2" ht="12.75">
      <c r="A528" s="1"/>
      <c r="B528" s="1"/>
    </row>
    <row r="529" spans="1:2" ht="12.75">
      <c r="A529" s="1"/>
      <c r="B529" s="1"/>
    </row>
    <row r="530" spans="1:2" ht="12.75">
      <c r="A530" s="1"/>
      <c r="B530" s="1"/>
    </row>
    <row r="531" spans="1:2" ht="12.75">
      <c r="A531" s="1"/>
      <c r="B531" s="1"/>
    </row>
    <row r="532" spans="1:2" ht="12.75">
      <c r="A532" s="1"/>
      <c r="B532" s="1"/>
    </row>
    <row r="533" spans="1:2" ht="12.75">
      <c r="A533" s="1"/>
      <c r="B533" s="1"/>
    </row>
    <row r="534" spans="1:2" ht="12.75">
      <c r="A534" s="1"/>
      <c r="B534" s="1"/>
    </row>
    <row r="535" spans="1:2" ht="12.75">
      <c r="A535" s="1"/>
      <c r="B535" s="1"/>
    </row>
    <row r="536" spans="1:2" ht="12.75">
      <c r="A536" s="1"/>
      <c r="B536" s="1"/>
    </row>
    <row r="537" spans="1:2" ht="12.75">
      <c r="A537" s="1"/>
      <c r="B537" s="1"/>
    </row>
    <row r="538" spans="1:2" ht="12.75">
      <c r="A538" s="1"/>
      <c r="B538" s="1"/>
    </row>
    <row r="539" spans="1:2" ht="12.75">
      <c r="A539" s="1"/>
      <c r="B539" s="1"/>
    </row>
    <row r="540" spans="1:2" ht="12.75">
      <c r="A540" s="1"/>
      <c r="B540" s="1"/>
    </row>
    <row r="541" spans="1:2" ht="12.75">
      <c r="A541" s="1"/>
      <c r="B541" s="1"/>
    </row>
    <row r="542" spans="1:2" ht="12.75">
      <c r="A542" s="1"/>
      <c r="B542" s="1"/>
    </row>
    <row r="543" spans="1:2" ht="12.75">
      <c r="A543" s="1"/>
      <c r="B543" s="1"/>
    </row>
    <row r="544" spans="1:2" ht="12.75">
      <c r="A544" s="1"/>
      <c r="B544" s="1"/>
    </row>
    <row r="545" spans="1:2" ht="12.75">
      <c r="A545" s="1"/>
      <c r="B545" s="1"/>
    </row>
    <row r="546" spans="1:2" ht="12.75">
      <c r="A546" s="1"/>
      <c r="B546" s="1"/>
    </row>
    <row r="547" spans="1:2" ht="12.75">
      <c r="A547" s="1"/>
      <c r="B547" s="1"/>
    </row>
    <row r="548" spans="1:2" ht="12.75">
      <c r="A548" s="1"/>
      <c r="B548" s="1"/>
    </row>
    <row r="549" spans="1:2" ht="12.75">
      <c r="A549" s="1"/>
      <c r="B549" s="1"/>
    </row>
    <row r="550" spans="1:2" ht="12.75">
      <c r="A550" s="1"/>
      <c r="B550" s="1"/>
    </row>
    <row r="551" spans="1:2" ht="12.75">
      <c r="A551" s="1"/>
      <c r="B551" s="1"/>
    </row>
    <row r="552" spans="1:2" ht="12.75">
      <c r="A552" s="1"/>
      <c r="B552" s="1"/>
    </row>
    <row r="553" spans="1:2" ht="12.75">
      <c r="A553" s="1"/>
      <c r="B553" s="1"/>
    </row>
    <row r="554" spans="1:2" ht="12.75">
      <c r="A554" s="1"/>
      <c r="B554" s="1"/>
    </row>
    <row r="555" spans="1:2" ht="12.75">
      <c r="A555" s="1"/>
      <c r="B555" s="1"/>
    </row>
    <row r="556" spans="1:2" ht="12.75">
      <c r="A556" s="1"/>
      <c r="B556" s="1"/>
    </row>
    <row r="557" spans="1:2" ht="12.75">
      <c r="A557" s="1"/>
      <c r="B557" s="1"/>
    </row>
    <row r="558" spans="1:2" ht="12.75">
      <c r="A558" s="1"/>
      <c r="B558" s="1"/>
    </row>
    <row r="559" spans="1:2" ht="12.75">
      <c r="A559" s="1"/>
      <c r="B559" s="1"/>
    </row>
    <row r="560" spans="1:2" ht="12.75">
      <c r="A560" s="1"/>
      <c r="B560" s="1"/>
    </row>
    <row r="561" spans="1:2" ht="12.75">
      <c r="A561" s="1"/>
      <c r="B561" s="1"/>
    </row>
    <row r="562" spans="1:2" ht="12.75">
      <c r="A562" s="1"/>
      <c r="B562" s="1"/>
    </row>
    <row r="563" spans="1:2" ht="12.75">
      <c r="A563" s="1"/>
      <c r="B563" s="1"/>
    </row>
    <row r="564" spans="1:2" ht="12.75">
      <c r="A564" s="1"/>
      <c r="B564" s="1"/>
    </row>
    <row r="565" spans="1:2" ht="12.75">
      <c r="A565" s="1"/>
      <c r="B565" s="1"/>
    </row>
    <row r="566" spans="1:2" ht="12.75">
      <c r="A566" s="1"/>
      <c r="B566" s="1"/>
    </row>
    <row r="567" spans="1:2" ht="12.75">
      <c r="A567" s="1"/>
      <c r="B567" s="1"/>
    </row>
    <row r="568" spans="1:2" ht="12.75">
      <c r="A568" s="1"/>
      <c r="B568" s="1"/>
    </row>
    <row r="569" spans="1:2" ht="12.75">
      <c r="A569" s="1"/>
      <c r="B569" s="1"/>
    </row>
    <row r="570" spans="1:2" ht="12.75">
      <c r="A570" s="1"/>
      <c r="B570" s="1"/>
    </row>
    <row r="571" spans="1:2" ht="12.75">
      <c r="A571" s="1"/>
      <c r="B571" s="1"/>
    </row>
    <row r="572" spans="1:2" ht="12.75">
      <c r="A572" s="1"/>
      <c r="B572" s="1"/>
    </row>
    <row r="573" spans="1:2" ht="12.75">
      <c r="A573" s="1"/>
      <c r="B573" s="1"/>
    </row>
    <row r="574" spans="1:2" ht="12.75">
      <c r="A574" s="1"/>
      <c r="B574" s="1"/>
    </row>
    <row r="575" spans="1:2" ht="12.75">
      <c r="A575" s="1"/>
      <c r="B575" s="1"/>
    </row>
    <row r="576" spans="1:2" ht="12.75">
      <c r="A576" s="1"/>
      <c r="B576" s="1"/>
    </row>
    <row r="577" spans="1:2" ht="12.75">
      <c r="A577" s="1"/>
      <c r="B577" s="1"/>
    </row>
    <row r="578" spans="1:2" ht="12.75">
      <c r="A578" s="1"/>
      <c r="B578" s="1"/>
    </row>
    <row r="579" spans="1:2" ht="12.75">
      <c r="A579" s="1"/>
      <c r="B579" s="1"/>
    </row>
    <row r="580" spans="1:2" ht="12.75">
      <c r="A580" s="1"/>
      <c r="B580" s="1"/>
    </row>
    <row r="581" spans="1:2" ht="12.75">
      <c r="A581" s="1"/>
      <c r="B581" s="1"/>
    </row>
    <row r="582" spans="1:2" ht="12.75">
      <c r="A582" s="1"/>
      <c r="B582" s="1"/>
    </row>
    <row r="583" spans="1:2" ht="12.75">
      <c r="A583" s="1"/>
      <c r="B583" s="1"/>
    </row>
    <row r="584" spans="1:2" ht="12.75">
      <c r="A584" s="1"/>
      <c r="B584" s="1"/>
    </row>
    <row r="585" spans="1:2" ht="12.75">
      <c r="A585" s="1"/>
      <c r="B585" s="1"/>
    </row>
    <row r="586" spans="1:2" ht="12.75">
      <c r="A586" s="1"/>
      <c r="B586" s="1"/>
    </row>
    <row r="587" spans="1:2" ht="12.75">
      <c r="A587" s="1"/>
      <c r="B587" s="1"/>
    </row>
    <row r="588" spans="1:2" ht="12.75">
      <c r="A588" s="1"/>
      <c r="B588" s="1"/>
    </row>
    <row r="589" spans="1:2" ht="12.75">
      <c r="A589" s="1"/>
      <c r="B589" s="1"/>
    </row>
    <row r="590" spans="1:2" ht="12.75">
      <c r="A590" s="1"/>
      <c r="B590" s="1"/>
    </row>
    <row r="591" spans="1:2" ht="12.75">
      <c r="A591" s="1"/>
      <c r="B591" s="1"/>
    </row>
    <row r="592" spans="1:2" ht="12.75">
      <c r="A592" s="1"/>
      <c r="B592" s="1"/>
    </row>
    <row r="593" spans="1:2" ht="12.75">
      <c r="A593" s="1"/>
      <c r="B593" s="1"/>
    </row>
    <row r="594" spans="1:2" ht="12.75">
      <c r="A594" s="1"/>
      <c r="B594" s="1"/>
    </row>
    <row r="595" spans="1:2" ht="12.75">
      <c r="A595" s="1"/>
      <c r="B595" s="1"/>
    </row>
    <row r="596" spans="1:2" ht="12.75">
      <c r="A596" s="1"/>
      <c r="B596" s="1"/>
    </row>
    <row r="597" spans="1:2" ht="12.75">
      <c r="A597" s="1"/>
      <c r="B597" s="1"/>
    </row>
    <row r="598" spans="1:2" ht="12.75">
      <c r="A598" s="1"/>
      <c r="B598" s="1"/>
    </row>
    <row r="599" spans="1:2" ht="12.75">
      <c r="A599" s="1"/>
      <c r="B599" s="1"/>
    </row>
    <row r="600" spans="1:2" ht="12.75">
      <c r="A600" s="1"/>
      <c r="B600" s="1"/>
    </row>
    <row r="601" spans="1:2" ht="12.75">
      <c r="A601" s="1"/>
      <c r="B601" s="1"/>
    </row>
    <row r="602" spans="1:2" ht="12.75">
      <c r="A602" s="1"/>
      <c r="B602" s="1"/>
    </row>
    <row r="603" spans="1:2" ht="12.75">
      <c r="A603" s="1"/>
      <c r="B603" s="1"/>
    </row>
    <row r="604" spans="1:2" ht="12.75">
      <c r="A604" s="1"/>
      <c r="B604" s="1"/>
    </row>
    <row r="605" spans="1:2" ht="12.75">
      <c r="A605" s="1"/>
      <c r="B605" s="1"/>
    </row>
    <row r="606" spans="1:2" ht="12.75">
      <c r="A606" s="1"/>
      <c r="B606" s="1"/>
    </row>
    <row r="607" spans="1:2" ht="12.75">
      <c r="A607" s="1"/>
      <c r="B607" s="1"/>
    </row>
    <row r="608" spans="1:2" ht="12.75">
      <c r="A608" s="1"/>
      <c r="B608" s="1"/>
    </row>
    <row r="609" spans="1:2" ht="12.75">
      <c r="A609" s="1"/>
      <c r="B609" s="1"/>
    </row>
    <row r="610" spans="1:2" ht="12.75">
      <c r="A610" s="1"/>
      <c r="B610" s="1"/>
    </row>
    <row r="611" spans="1:2" ht="12.75">
      <c r="A611" s="1"/>
      <c r="B611" s="1"/>
    </row>
    <row r="612" spans="1:2" ht="12.75">
      <c r="A612" s="1"/>
      <c r="B612" s="1"/>
    </row>
    <row r="613" spans="1:2" ht="12.75">
      <c r="A613" s="1"/>
      <c r="B613" s="1"/>
    </row>
    <row r="614" spans="1:2" ht="12.75">
      <c r="A614" s="1"/>
      <c r="B614" s="1"/>
    </row>
    <row r="615" spans="1:2" ht="12.75">
      <c r="A615" s="1"/>
      <c r="B615" s="1"/>
    </row>
    <row r="616" spans="1:2" ht="12.75">
      <c r="A616" s="1"/>
      <c r="B616" s="1"/>
    </row>
    <row r="617" spans="1:2" ht="12.75">
      <c r="A617" s="1"/>
      <c r="B617" s="1"/>
    </row>
    <row r="618" spans="1:2" ht="12.75">
      <c r="A618" s="1"/>
      <c r="B618" s="1"/>
    </row>
    <row r="619" spans="1:2" ht="12.75">
      <c r="A619" s="1"/>
      <c r="B619" s="1"/>
    </row>
    <row r="620" spans="1:2" ht="12.75">
      <c r="A620" s="1"/>
      <c r="B620" s="1"/>
    </row>
    <row r="621" spans="1:2" ht="12.75">
      <c r="A621" s="1"/>
      <c r="B621" s="1"/>
    </row>
    <row r="622" spans="1:2" ht="12.75">
      <c r="A622" s="1"/>
      <c r="B622" s="1"/>
    </row>
    <row r="623" spans="1:2" ht="12.75">
      <c r="A623" s="1"/>
      <c r="B623" s="1"/>
    </row>
    <row r="624" spans="1:2" ht="12.75">
      <c r="A624" s="1"/>
      <c r="B624" s="1"/>
    </row>
    <row r="625" spans="1:2" ht="12.75">
      <c r="A625" s="1"/>
      <c r="B625" s="1"/>
    </row>
    <row r="626" spans="1:2" ht="12.75">
      <c r="A626" s="1"/>
      <c r="B626" s="1"/>
    </row>
    <row r="627" spans="1:2" ht="12.75">
      <c r="A627" s="1"/>
      <c r="B627" s="1"/>
    </row>
    <row r="628" spans="1:2" ht="12.75">
      <c r="A628" s="1"/>
      <c r="B628" s="1"/>
    </row>
    <row r="629" spans="1:2" ht="12.75">
      <c r="A629" s="1"/>
      <c r="B629" s="1"/>
    </row>
    <row r="630" spans="1:2" ht="12.75">
      <c r="A630" s="1"/>
      <c r="B630" s="1"/>
    </row>
    <row r="631" spans="1:2" ht="12.75">
      <c r="A631" s="1"/>
      <c r="B631" s="1"/>
    </row>
    <row r="632" spans="1:2" ht="12.75">
      <c r="A632" s="1"/>
      <c r="B632" s="1"/>
    </row>
    <row r="633" spans="1:2" ht="12.75">
      <c r="A633" s="1"/>
      <c r="B633" s="1"/>
    </row>
    <row r="634" spans="1:2" ht="12.75">
      <c r="A634" s="1"/>
      <c r="B634" s="1"/>
    </row>
    <row r="635" spans="1:2" ht="12.75">
      <c r="A635" s="1"/>
      <c r="B635" s="1"/>
    </row>
    <row r="636" spans="1:2" ht="12.75">
      <c r="A636" s="1"/>
      <c r="B636" s="1"/>
    </row>
    <row r="637" spans="1:2" ht="12.75">
      <c r="A637" s="1"/>
      <c r="B637" s="1"/>
    </row>
    <row r="638" spans="1:2" ht="12.75">
      <c r="A638" s="1"/>
      <c r="B638" s="1"/>
    </row>
    <row r="639" spans="1:2" ht="12.75">
      <c r="A639" s="1"/>
      <c r="B639" s="1"/>
    </row>
    <row r="640" spans="1:2" ht="12.75">
      <c r="A640" s="1"/>
      <c r="B640" s="1"/>
    </row>
    <row r="641" spans="1:2" ht="12.75">
      <c r="A641" s="1"/>
      <c r="B641" s="1"/>
    </row>
    <row r="642" spans="1:2" ht="12.75">
      <c r="A642" s="1"/>
      <c r="B642" s="1"/>
    </row>
    <row r="643" spans="1:2" ht="12.75">
      <c r="A643" s="1"/>
      <c r="B643" s="1"/>
    </row>
    <row r="644" spans="1:2" ht="12.75">
      <c r="A644" s="1"/>
      <c r="B644" s="1"/>
    </row>
    <row r="645" spans="1:2" ht="12.75">
      <c r="A645" s="1"/>
      <c r="B645" s="1"/>
    </row>
    <row r="646" spans="1:2" ht="12.75">
      <c r="A646" s="1"/>
      <c r="B646" s="1"/>
    </row>
    <row r="647" spans="1:2" ht="12.75">
      <c r="A647" s="1"/>
      <c r="B647" s="1"/>
    </row>
    <row r="648" spans="1:2" ht="12.75">
      <c r="A648" s="1"/>
      <c r="B648" s="1"/>
    </row>
    <row r="649" spans="1:2" ht="12.75">
      <c r="A649" s="1"/>
      <c r="B649" s="1"/>
    </row>
    <row r="650" spans="1:2" ht="12.75">
      <c r="A650" s="1"/>
      <c r="B650" s="1"/>
    </row>
    <row r="651" spans="1:2" ht="12.75">
      <c r="A651" s="1"/>
      <c r="B651" s="1"/>
    </row>
    <row r="652" spans="1:2" ht="12.75">
      <c r="A652" s="1"/>
      <c r="B652" s="1"/>
    </row>
    <row r="653" spans="1:2" ht="12.75">
      <c r="A653" s="1"/>
      <c r="B653" s="1"/>
    </row>
    <row r="654" spans="1:2" ht="12.75">
      <c r="A654" s="1"/>
      <c r="B654" s="1"/>
    </row>
    <row r="655" spans="1:2" ht="12.75">
      <c r="A655" s="1"/>
      <c r="B655" s="1"/>
    </row>
    <row r="656" spans="1:2" ht="12.75">
      <c r="A656" s="1"/>
      <c r="B656" s="1"/>
    </row>
    <row r="657" spans="1:2" ht="12.75">
      <c r="A657" s="1"/>
      <c r="B657" s="1"/>
    </row>
    <row r="658" spans="1:2" ht="12.75">
      <c r="A658" s="1"/>
      <c r="B658" s="1"/>
    </row>
    <row r="659" spans="1:2" ht="12.75">
      <c r="A659" s="1"/>
      <c r="B659" s="1"/>
    </row>
    <row r="660" spans="1:2" ht="12.75">
      <c r="A660" s="1"/>
      <c r="B660" s="1"/>
    </row>
    <row r="661" spans="1:2" ht="12.75">
      <c r="A661" s="1"/>
      <c r="B661" s="1"/>
    </row>
    <row r="662" spans="1:2" ht="12.75">
      <c r="A662" s="1"/>
      <c r="B662" s="1"/>
    </row>
    <row r="663" spans="1:2" ht="12.75">
      <c r="A663" s="1"/>
      <c r="B663" s="1"/>
    </row>
    <row r="664" spans="1:2" ht="12.75">
      <c r="A664" s="1"/>
      <c r="B664" s="1"/>
    </row>
    <row r="665" spans="1:2" ht="12.75">
      <c r="A665" s="1"/>
      <c r="B665" s="1"/>
    </row>
    <row r="666" spans="1:2" ht="12.75">
      <c r="A666" s="1"/>
      <c r="B666" s="1"/>
    </row>
    <row r="667" spans="1:2" ht="12.75">
      <c r="A667" s="1"/>
      <c r="B667" s="1"/>
    </row>
    <row r="668" spans="1:2" ht="12.75">
      <c r="A668" s="1"/>
      <c r="B668" s="1"/>
    </row>
    <row r="669" spans="1:2" ht="12.75">
      <c r="A669" s="1"/>
      <c r="B669" s="1"/>
    </row>
    <row r="670" spans="1:2" ht="12.75">
      <c r="A670" s="1"/>
      <c r="B670" s="1"/>
    </row>
    <row r="671" spans="1:2" ht="12.75">
      <c r="A671" s="1"/>
      <c r="B671" s="1"/>
    </row>
    <row r="672" spans="1:2" ht="12.75">
      <c r="A672" s="1"/>
      <c r="B672" s="1"/>
    </row>
    <row r="673" spans="1:2" ht="12.75">
      <c r="A673" s="1"/>
      <c r="B673" s="1"/>
    </row>
    <row r="674" spans="1:2" ht="12.75">
      <c r="A674" s="1"/>
      <c r="B674" s="1"/>
    </row>
    <row r="675" spans="1:2" ht="12.75">
      <c r="A675" s="1"/>
      <c r="B675" s="1"/>
    </row>
    <row r="676" spans="1:2" ht="12.75">
      <c r="A676" s="1"/>
      <c r="B676" s="1"/>
    </row>
    <row r="677" spans="1:2" ht="12.75">
      <c r="A677" s="1"/>
      <c r="B677" s="1"/>
    </row>
    <row r="678" spans="1:2" ht="12.75">
      <c r="A678" s="1"/>
      <c r="B678" s="1"/>
    </row>
    <row r="679" spans="1:2" ht="12.75">
      <c r="A679" s="1"/>
      <c r="B679" s="1"/>
    </row>
    <row r="680" spans="1:2" ht="12.75">
      <c r="A680" s="1"/>
      <c r="B680" s="1"/>
    </row>
    <row r="681" spans="1:2" ht="12.75">
      <c r="A681" s="1"/>
      <c r="B681" s="1"/>
    </row>
    <row r="682" spans="1:2" ht="12.75">
      <c r="A682" s="1"/>
      <c r="B682" s="1"/>
    </row>
    <row r="683" spans="1:2" ht="12.75">
      <c r="A683" s="1"/>
      <c r="B683" s="1"/>
    </row>
    <row r="684" spans="1:2" ht="12.75">
      <c r="A684" s="1"/>
      <c r="B684" s="1"/>
    </row>
    <row r="685" spans="1:2" ht="12.75">
      <c r="A685" s="1"/>
      <c r="B685" s="1"/>
    </row>
    <row r="686" spans="1:2" ht="12.75">
      <c r="A686" s="1"/>
      <c r="B686" s="1"/>
    </row>
    <row r="687" spans="1:2" ht="12.75">
      <c r="A687" s="1"/>
      <c r="B687" s="1"/>
    </row>
    <row r="688" spans="1:2" ht="12.75">
      <c r="A688" s="1"/>
      <c r="B688" s="1"/>
    </row>
    <row r="689" spans="1:2" ht="12.75">
      <c r="A689" s="1"/>
      <c r="B689" s="1"/>
    </row>
    <row r="690" spans="1:2" ht="12.75">
      <c r="A690" s="1"/>
      <c r="B690" s="1"/>
    </row>
    <row r="691" spans="1:2" ht="12.75">
      <c r="A691" s="1"/>
      <c r="B691" s="1"/>
    </row>
    <row r="692" spans="1:2" ht="12.75">
      <c r="A692" s="1"/>
      <c r="B692" s="1"/>
    </row>
    <row r="693" spans="1:2" ht="12.75">
      <c r="A693" s="1"/>
      <c r="B693" s="1"/>
    </row>
    <row r="694" spans="1:2" ht="12.75">
      <c r="A694" s="1"/>
      <c r="B694" s="1"/>
    </row>
    <row r="695" spans="1:2" ht="12.75">
      <c r="A695" s="1"/>
      <c r="B695" s="1"/>
    </row>
    <row r="696" spans="1:2" ht="12.75">
      <c r="A696" s="1"/>
      <c r="B696" s="1"/>
    </row>
    <row r="697" spans="1:2" ht="12.75">
      <c r="A697" s="1"/>
      <c r="B697" s="1"/>
    </row>
    <row r="698" spans="1:2" ht="12.75">
      <c r="A698" s="1"/>
      <c r="B698" s="1"/>
    </row>
    <row r="699" spans="1:2" ht="12.75">
      <c r="A699" s="1"/>
      <c r="B699" s="1"/>
    </row>
    <row r="700" spans="1:2" ht="12.75">
      <c r="A700" s="1"/>
      <c r="B700" s="1"/>
    </row>
    <row r="701" spans="1:2" ht="12.75">
      <c r="A701" s="1"/>
      <c r="B701" s="1"/>
    </row>
    <row r="702" spans="1:2" ht="12.75">
      <c r="A702" s="1"/>
      <c r="B702" s="1"/>
    </row>
    <row r="703" spans="1:2" ht="12.75">
      <c r="A703" s="1"/>
      <c r="B703" s="1"/>
    </row>
    <row r="704" spans="1:2" ht="12.75">
      <c r="A704" s="1"/>
      <c r="B704" s="1"/>
    </row>
    <row r="705" spans="1:2" ht="12.75">
      <c r="A705" s="1"/>
      <c r="B705" s="1"/>
    </row>
    <row r="706" spans="1:2" ht="12.75">
      <c r="A706" s="1"/>
      <c r="B706" s="1"/>
    </row>
    <row r="707" spans="1:2" ht="12.75">
      <c r="A707" s="1"/>
      <c r="B707" s="1"/>
    </row>
    <row r="708" spans="1:2" ht="12.75">
      <c r="A708" s="1"/>
      <c r="B708" s="1"/>
    </row>
    <row r="709" spans="1:2" ht="12.75">
      <c r="A709" s="1"/>
      <c r="B709" s="1"/>
    </row>
    <row r="710" spans="1:2" ht="12.75">
      <c r="A710" s="1"/>
      <c r="B710" s="1"/>
    </row>
    <row r="711" spans="1:2" ht="12.75">
      <c r="A711" s="1"/>
      <c r="B711" s="1"/>
    </row>
    <row r="712" spans="1:2" ht="12.75">
      <c r="A712" s="1"/>
      <c r="B712" s="1"/>
    </row>
    <row r="713" spans="1:2" ht="12.75">
      <c r="A713" s="1"/>
      <c r="B713" s="1"/>
    </row>
    <row r="714" spans="1:2" ht="12.75">
      <c r="A714" s="1"/>
      <c r="B714" s="1"/>
    </row>
    <row r="715" spans="1:2" ht="12.75">
      <c r="A715" s="1"/>
      <c r="B715" s="1"/>
    </row>
    <row r="716" spans="1:2" ht="12.75">
      <c r="A716" s="1"/>
      <c r="B716" s="1"/>
    </row>
    <row r="717" spans="1:2" ht="12.75">
      <c r="A717" s="1"/>
      <c r="B717" s="1"/>
    </row>
    <row r="718" spans="1:2" ht="12.75">
      <c r="A718" s="1"/>
      <c r="B718" s="1"/>
    </row>
    <row r="719" spans="1:2" ht="12.75">
      <c r="A719" s="1"/>
      <c r="B719" s="1"/>
    </row>
    <row r="720" spans="1:2" ht="12.75">
      <c r="A720" s="1"/>
      <c r="B720" s="1"/>
    </row>
    <row r="721" spans="1:2" ht="12.75">
      <c r="A721" s="1"/>
      <c r="B721" s="1"/>
    </row>
    <row r="722" spans="1:2" ht="12.75">
      <c r="A722" s="1"/>
      <c r="B722" s="1"/>
    </row>
    <row r="723" spans="1:2" ht="12.75">
      <c r="A723" s="1"/>
      <c r="B723" s="1"/>
    </row>
    <row r="724" spans="1:2" ht="12.75">
      <c r="A724" s="1"/>
      <c r="B724" s="1"/>
    </row>
    <row r="725" spans="1:2" ht="12.75">
      <c r="A725" s="1"/>
      <c r="B725" s="1"/>
    </row>
    <row r="726" spans="1:2" ht="12.75">
      <c r="A726" s="1"/>
      <c r="B726" s="1"/>
    </row>
    <row r="727" spans="1:2" ht="12.75">
      <c r="A727" s="1"/>
      <c r="B727" s="1"/>
    </row>
    <row r="728" spans="1:2" ht="12.75">
      <c r="A728" s="1"/>
      <c r="B728" s="1"/>
    </row>
    <row r="729" spans="1:2" ht="12.75">
      <c r="A729" s="1"/>
      <c r="B729" s="1"/>
    </row>
    <row r="730" spans="1:2" ht="12.75">
      <c r="A730" s="1"/>
      <c r="B730" s="1"/>
    </row>
    <row r="731" spans="1:2" ht="12.75">
      <c r="A731" s="1"/>
      <c r="B731" s="1"/>
    </row>
    <row r="732" spans="1:2" ht="12.75">
      <c r="A732" s="1"/>
      <c r="B732" s="1"/>
    </row>
    <row r="733" spans="1:2" ht="12.75">
      <c r="A733" s="1"/>
      <c r="B733" s="1"/>
    </row>
    <row r="734" spans="1:2" ht="12.75">
      <c r="A734" s="1"/>
      <c r="B734" s="1"/>
    </row>
    <row r="735" spans="1:2" ht="12.75">
      <c r="A735" s="1"/>
      <c r="B735" s="1"/>
    </row>
    <row r="736" spans="1:2" ht="12.75">
      <c r="A736" s="1"/>
      <c r="B736" s="1"/>
    </row>
    <row r="737" spans="1:2" ht="12.75">
      <c r="A737" s="1"/>
      <c r="B737" s="1"/>
    </row>
    <row r="738" spans="1:2" ht="12.75">
      <c r="A738" s="1"/>
      <c r="B738" s="1"/>
    </row>
    <row r="739" spans="1:2" ht="12.75">
      <c r="A739" s="1"/>
      <c r="B739" s="1"/>
    </row>
    <row r="740" spans="1:2" ht="12.75">
      <c r="A740" s="1"/>
      <c r="B740" s="1"/>
    </row>
    <row r="741" spans="1:2" ht="12.75">
      <c r="A741" s="1"/>
      <c r="B741" s="1"/>
    </row>
    <row r="742" spans="1:2" ht="12.75">
      <c r="A742" s="1"/>
      <c r="B742" s="1"/>
    </row>
    <row r="743" spans="1:2" ht="12.75">
      <c r="A743" s="1"/>
      <c r="B743" s="1"/>
    </row>
    <row r="744" spans="1:2" ht="12.75">
      <c r="A744" s="1"/>
      <c r="B744" s="1"/>
    </row>
    <row r="745" spans="1:2" ht="12.75">
      <c r="A745" s="1"/>
      <c r="B745" s="1"/>
    </row>
    <row r="746" spans="1:2" ht="12.75">
      <c r="A746" s="1"/>
      <c r="B746" s="1"/>
    </row>
    <row r="747" spans="1:2" ht="12.75">
      <c r="A747" s="1"/>
      <c r="B747" s="1"/>
    </row>
    <row r="748" spans="1:2" ht="12.75">
      <c r="A748" s="1"/>
      <c r="B748" s="1"/>
    </row>
    <row r="749" spans="1:2" ht="12.75">
      <c r="A749" s="1"/>
      <c r="B749" s="1"/>
    </row>
    <row r="750" spans="1:2" ht="12.75">
      <c r="A750" s="1"/>
      <c r="B750" s="1"/>
    </row>
    <row r="751" spans="1:2" ht="12.75">
      <c r="A751" s="1"/>
      <c r="B751" s="1"/>
    </row>
    <row r="752" spans="1:2" ht="12.75">
      <c r="A752" s="1"/>
      <c r="B752" s="1"/>
    </row>
    <row r="753" spans="1:2" ht="12.75">
      <c r="A753" s="1"/>
      <c r="B753" s="1"/>
    </row>
    <row r="754" spans="1:2" ht="12.75">
      <c r="A754" s="1"/>
      <c r="B754" s="1"/>
    </row>
    <row r="755" spans="1:2" ht="12.75">
      <c r="A755" s="1"/>
      <c r="B755" s="1"/>
    </row>
    <row r="756" spans="1:2" ht="12.75">
      <c r="A756" s="1"/>
      <c r="B756" s="1"/>
    </row>
    <row r="757" spans="1:2" ht="12.75">
      <c r="A757" s="1"/>
      <c r="B757" s="1"/>
    </row>
    <row r="758" spans="1:2" ht="12.75">
      <c r="A758" s="1"/>
      <c r="B758" s="1"/>
    </row>
    <row r="759" spans="1:2" ht="12.75">
      <c r="A759" s="1"/>
      <c r="B759" s="1"/>
    </row>
    <row r="760" spans="1:2" ht="12.75">
      <c r="A760" s="1"/>
      <c r="B760" s="1"/>
    </row>
    <row r="761" spans="1:2" ht="12.75">
      <c r="A761" s="1"/>
      <c r="B761" s="1"/>
    </row>
    <row r="762" spans="1:2" ht="12.75">
      <c r="A762" s="1"/>
      <c r="B762" s="1"/>
    </row>
    <row r="763" spans="1:2" ht="12.75">
      <c r="A763" s="1"/>
      <c r="B763" s="1"/>
    </row>
    <row r="764" spans="1:2" ht="12.75">
      <c r="A764" s="1"/>
      <c r="B764" s="1"/>
    </row>
    <row r="765" spans="1:2" ht="12.75">
      <c r="A765" s="1"/>
      <c r="B765" s="1"/>
    </row>
    <row r="766" spans="1:2" ht="12.75">
      <c r="A766" s="1"/>
      <c r="B766" s="1"/>
    </row>
    <row r="767" spans="1:2" ht="12.75">
      <c r="A767" s="1"/>
      <c r="B767" s="1"/>
    </row>
    <row r="768" spans="1:2" ht="12.75">
      <c r="A768" s="1"/>
      <c r="B768" s="1"/>
    </row>
    <row r="769" spans="1:2" ht="12.75">
      <c r="A769" s="1"/>
      <c r="B769" s="1"/>
    </row>
    <row r="770" spans="1:2" ht="12.75">
      <c r="A770" s="1"/>
      <c r="B770" s="1"/>
    </row>
    <row r="771" spans="1:2" ht="12.75">
      <c r="A771" s="1"/>
      <c r="B771" s="1"/>
    </row>
    <row r="772" spans="1:2" ht="12.75">
      <c r="A772" s="1"/>
      <c r="B772" s="1"/>
    </row>
    <row r="773" spans="1:2" ht="12.75">
      <c r="A773" s="1"/>
      <c r="B773" s="1"/>
    </row>
    <row r="774" spans="1:2" ht="12.75">
      <c r="A774" s="1"/>
      <c r="B774" s="1"/>
    </row>
    <row r="775" spans="1:2" ht="12.75">
      <c r="A775" s="1"/>
      <c r="B775" s="1"/>
    </row>
    <row r="776" spans="1:2" ht="12.75">
      <c r="A776" s="1"/>
      <c r="B776" s="1"/>
    </row>
    <row r="777" spans="1:2" ht="12.75">
      <c r="A777" s="1"/>
      <c r="B777" s="1"/>
    </row>
    <row r="778" spans="1:2" ht="12.75">
      <c r="A778" s="1"/>
      <c r="B778" s="1"/>
    </row>
    <row r="779" spans="1:2" ht="12.75">
      <c r="A779" s="1"/>
      <c r="B779" s="1"/>
    </row>
    <row r="780" spans="1:2" ht="12.75">
      <c r="A780" s="1"/>
      <c r="B780" s="1"/>
    </row>
    <row r="781" spans="1:2" ht="12.75">
      <c r="A781" s="1"/>
      <c r="B781" s="1"/>
    </row>
    <row r="782" spans="1:2" ht="12.75">
      <c r="A782" s="1"/>
      <c r="B782" s="1"/>
    </row>
    <row r="783" spans="1:2" ht="12.75">
      <c r="A783" s="1"/>
      <c r="B783" s="1"/>
    </row>
    <row r="784" spans="1:2" ht="12.75">
      <c r="A784" s="1"/>
      <c r="B784" s="1"/>
    </row>
    <row r="785" spans="1:2" ht="12.75">
      <c r="A785" s="1"/>
      <c r="B785" s="1"/>
    </row>
    <row r="786" spans="1:2" ht="12.75">
      <c r="A786" s="1"/>
      <c r="B786" s="1"/>
    </row>
    <row r="787" spans="1:2" ht="12.75">
      <c r="A787" s="1"/>
      <c r="B787" s="1"/>
    </row>
    <row r="788" spans="1:2" ht="12.75">
      <c r="A788" s="1"/>
      <c r="B788" s="1"/>
    </row>
    <row r="789" spans="1:2" ht="12.75">
      <c r="A789" s="1"/>
      <c r="B789" s="1"/>
    </row>
    <row r="790" spans="1:2" ht="12.75">
      <c r="A790" s="1"/>
      <c r="B790" s="1"/>
    </row>
    <row r="791" spans="1:2" ht="12.75">
      <c r="A791" s="1"/>
      <c r="B791" s="1"/>
    </row>
    <row r="792" spans="1:2" ht="12.75">
      <c r="A792" s="1"/>
      <c r="B792" s="1"/>
    </row>
    <row r="793" spans="1:2" ht="12.75">
      <c r="A793" s="1"/>
      <c r="B793" s="1"/>
    </row>
    <row r="794" spans="1:2" ht="12.75">
      <c r="A794" s="1"/>
      <c r="B794" s="1"/>
    </row>
    <row r="795" spans="1:2" ht="12.75">
      <c r="A795" s="1"/>
      <c r="B795" s="1"/>
    </row>
    <row r="796" spans="1:2" ht="12.75">
      <c r="A796" s="1"/>
      <c r="B796" s="1"/>
    </row>
    <row r="797" spans="1:2" ht="12.75">
      <c r="A797" s="1"/>
      <c r="B797" s="1"/>
    </row>
    <row r="798" spans="1:2" ht="12.75">
      <c r="A798" s="1"/>
      <c r="B798" s="1"/>
    </row>
    <row r="799" spans="1:2" ht="12.75">
      <c r="A799" s="1"/>
      <c r="B799" s="1"/>
    </row>
    <row r="800" spans="1:2" ht="12.75">
      <c r="A800" s="1"/>
      <c r="B800" s="1"/>
    </row>
    <row r="801" spans="1:2" ht="12.75">
      <c r="A801" s="1"/>
      <c r="B801" s="1"/>
    </row>
    <row r="802" spans="1:2" ht="12.75">
      <c r="A802" s="1"/>
      <c r="B802" s="1"/>
    </row>
    <row r="803" spans="1:2" ht="12.75">
      <c r="A803" s="1"/>
      <c r="B803" s="1"/>
    </row>
    <row r="804" spans="1:2" ht="12.75">
      <c r="A804" s="1"/>
      <c r="B804" s="1"/>
    </row>
    <row r="805" spans="1:2" ht="12.75">
      <c r="A805" s="1"/>
      <c r="B805" s="1"/>
    </row>
    <row r="806" spans="1:2" ht="12.75">
      <c r="A806" s="1"/>
      <c r="B806" s="1"/>
    </row>
    <row r="807" spans="1:2" ht="12.75">
      <c r="A807" s="1"/>
      <c r="B807" s="1"/>
    </row>
    <row r="808" spans="1:2" ht="12.75">
      <c r="A808" s="1"/>
      <c r="B808" s="1"/>
    </row>
    <row r="809" spans="1:2" ht="12.75">
      <c r="A809" s="1"/>
      <c r="B809" s="1"/>
    </row>
    <row r="810" spans="1:2" ht="12.75">
      <c r="A810" s="1"/>
      <c r="B810" s="1"/>
    </row>
    <row r="811" spans="1:2" ht="12.75">
      <c r="A811" s="1"/>
      <c r="B811" s="1"/>
    </row>
    <row r="812" spans="1:2" ht="12.75">
      <c r="A812" s="1"/>
      <c r="B812" s="1"/>
    </row>
    <row r="813" spans="1:2" ht="12.75">
      <c r="A813" s="1"/>
      <c r="B813" s="1"/>
    </row>
    <row r="814" spans="1:2" ht="12.75">
      <c r="A814" s="1"/>
      <c r="B814" s="1"/>
    </row>
    <row r="815" spans="1:2" ht="12.75">
      <c r="A815" s="1"/>
      <c r="B815" s="1"/>
    </row>
    <row r="816" spans="1:2" ht="12.75">
      <c r="A816" s="1"/>
      <c r="B816" s="1"/>
    </row>
    <row r="817" spans="1:2" ht="12.75">
      <c r="A817" s="1"/>
      <c r="B817" s="1"/>
    </row>
    <row r="818" spans="1:2" ht="12.75">
      <c r="A818" s="1"/>
      <c r="B818" s="1"/>
    </row>
    <row r="819" spans="1:2" ht="12.75">
      <c r="A819" s="1"/>
      <c r="B819" s="1"/>
    </row>
    <row r="820" spans="1:2" ht="12.75">
      <c r="A820" s="1"/>
      <c r="B820" s="1"/>
    </row>
    <row r="821" spans="1:2" ht="12.75">
      <c r="A821" s="1"/>
      <c r="B821" s="1"/>
    </row>
    <row r="822" spans="1:2" ht="12.75">
      <c r="A822" s="1"/>
      <c r="B822" s="1"/>
    </row>
    <row r="823" spans="1:2" ht="12.75">
      <c r="A823" s="1"/>
      <c r="B823" s="1"/>
    </row>
    <row r="824" spans="1:2" ht="12.75">
      <c r="A824" s="1"/>
      <c r="B824" s="1"/>
    </row>
    <row r="825" spans="1:2" ht="12.75">
      <c r="A825" s="1"/>
      <c r="B825" s="1"/>
    </row>
    <row r="826" spans="1:2" ht="12.75">
      <c r="A826" s="1"/>
      <c r="B826" s="1"/>
    </row>
    <row r="827" spans="1:2" ht="12.75">
      <c r="A827" s="1"/>
      <c r="B827" s="1"/>
    </row>
    <row r="828" spans="1:2" ht="12.75">
      <c r="A828" s="1"/>
      <c r="B828" s="1"/>
    </row>
    <row r="829" spans="1:2" ht="12.75">
      <c r="A829" s="1"/>
      <c r="B829" s="1"/>
    </row>
    <row r="830" spans="1:2" ht="12.75">
      <c r="A830" s="1"/>
      <c r="B830" s="1"/>
    </row>
    <row r="831" spans="1:2" ht="12.75">
      <c r="A831" s="1"/>
      <c r="B831" s="1"/>
    </row>
    <row r="832" spans="1:2" ht="12.75">
      <c r="A832" s="1"/>
      <c r="B832" s="1"/>
    </row>
    <row r="833" spans="1:2" ht="12.75">
      <c r="A833" s="1"/>
      <c r="B833" s="1"/>
    </row>
    <row r="834" spans="1:2" ht="12.75">
      <c r="A834" s="1"/>
      <c r="B834" s="1"/>
    </row>
    <row r="835" spans="1:2" ht="12.75">
      <c r="A835" s="1"/>
      <c r="B835" s="1"/>
    </row>
    <row r="836" spans="1:2" ht="12.75">
      <c r="A836" s="1"/>
      <c r="B836" s="1"/>
    </row>
    <row r="837" spans="1:2" ht="12.75">
      <c r="A837" s="1"/>
      <c r="B837" s="1"/>
    </row>
    <row r="838" spans="1:2" ht="12.75">
      <c r="A838" s="1"/>
      <c r="B838" s="1"/>
    </row>
    <row r="839" spans="1:2" ht="12.75">
      <c r="A839" s="1"/>
      <c r="B839" s="1"/>
    </row>
    <row r="840" spans="1:2" ht="12.75">
      <c r="A840" s="1"/>
      <c r="B840" s="1"/>
    </row>
    <row r="841" spans="1:2" ht="12.75">
      <c r="A841" s="1"/>
      <c r="B841" s="1"/>
    </row>
    <row r="842" spans="1:2" ht="12.75">
      <c r="A842" s="1"/>
      <c r="B842" s="1"/>
    </row>
    <row r="843" spans="1:2" ht="12.75">
      <c r="A843" s="1"/>
      <c r="B843" s="1"/>
    </row>
    <row r="844" spans="1:2" ht="12.75">
      <c r="A844" s="1"/>
      <c r="B844" s="1"/>
    </row>
    <row r="845" spans="1:2" ht="12.75">
      <c r="A845" s="1"/>
      <c r="B845" s="1"/>
    </row>
    <row r="846" spans="1:2" ht="12.75">
      <c r="A846" s="1"/>
      <c r="B846" s="1"/>
    </row>
    <row r="847" spans="1:2" ht="12.75">
      <c r="A847" s="1"/>
      <c r="B847" s="1"/>
    </row>
    <row r="848" spans="1:2" ht="12.75">
      <c r="A848" s="1"/>
      <c r="B848" s="1"/>
    </row>
    <row r="849" spans="1:2" ht="12.75">
      <c r="A849" s="1"/>
      <c r="B849" s="1"/>
    </row>
    <row r="850" spans="1:2" ht="12.75">
      <c r="A850" s="1"/>
      <c r="B850" s="1"/>
    </row>
    <row r="851" spans="1:2" ht="12.75">
      <c r="A851" s="1"/>
      <c r="B851" s="1"/>
    </row>
    <row r="852" spans="1:2" ht="12.75">
      <c r="A852" s="1"/>
      <c r="B852" s="1"/>
    </row>
    <row r="853" spans="1:2" ht="12.75">
      <c r="A853" s="1"/>
      <c r="B853" s="1"/>
    </row>
    <row r="854" spans="1:2" ht="12.75">
      <c r="A854" s="1"/>
      <c r="B854" s="1"/>
    </row>
    <row r="855" spans="1:2" ht="12.75">
      <c r="A855" s="1"/>
      <c r="B855" s="1"/>
    </row>
    <row r="856" spans="1:2" ht="12.75">
      <c r="A856" s="1"/>
      <c r="B856" s="1"/>
    </row>
    <row r="857" spans="1:2" ht="12.75">
      <c r="A857" s="1"/>
      <c r="B857" s="1"/>
    </row>
    <row r="858" spans="1:2" ht="12.75">
      <c r="A858" s="1"/>
      <c r="B858" s="1"/>
    </row>
    <row r="859" spans="1:2" ht="12.75">
      <c r="A859" s="1"/>
      <c r="B859" s="1"/>
    </row>
    <row r="860" spans="1:2" ht="12.75">
      <c r="A860" s="1"/>
      <c r="B860" s="1"/>
    </row>
    <row r="861" spans="1:2" ht="12.75">
      <c r="A861" s="1"/>
      <c r="B861" s="1"/>
    </row>
    <row r="862" spans="1:2" ht="12.75">
      <c r="A862" s="1"/>
      <c r="B862" s="1"/>
    </row>
    <row r="863" spans="1:2" ht="12.75">
      <c r="A863" s="1"/>
      <c r="B863" s="1"/>
    </row>
    <row r="864" spans="1:2" ht="12.75">
      <c r="A864" s="1"/>
      <c r="B864" s="1"/>
    </row>
    <row r="865" spans="1:2" ht="12.75">
      <c r="A865" s="1"/>
      <c r="B865" s="1"/>
    </row>
    <row r="866" spans="1:2" ht="12.75">
      <c r="A866" s="1"/>
      <c r="B866" s="1"/>
    </row>
    <row r="867" spans="1:2" ht="12.75">
      <c r="A867" s="1"/>
      <c r="B867" s="1"/>
    </row>
    <row r="868" spans="1:2" ht="12.75">
      <c r="A868" s="1"/>
      <c r="B868" s="1"/>
    </row>
    <row r="869" spans="1:2" ht="12.75">
      <c r="A869" s="1"/>
      <c r="B869" s="1"/>
    </row>
    <row r="870" spans="1:2" ht="12.75">
      <c r="A870" s="1"/>
      <c r="B870" s="1"/>
    </row>
    <row r="871" spans="1:2" ht="12.75">
      <c r="A871" s="1"/>
      <c r="B871" s="1"/>
    </row>
    <row r="872" spans="1:2" ht="12.75">
      <c r="A872" s="1"/>
      <c r="B872" s="1"/>
    </row>
    <row r="873" spans="1:2" ht="12.75">
      <c r="A873" s="1"/>
      <c r="B873" s="1"/>
    </row>
    <row r="874" spans="1:2" ht="12.75">
      <c r="A874" s="1"/>
      <c r="B874" s="1"/>
    </row>
    <row r="875" spans="1:2" ht="12.75">
      <c r="A875" s="1"/>
      <c r="B875" s="1"/>
    </row>
    <row r="876" spans="1:2" ht="12.75">
      <c r="A876" s="1"/>
      <c r="B876" s="1"/>
    </row>
    <row r="877" spans="1:2" ht="12.75">
      <c r="A877" s="1"/>
      <c r="B877" s="1"/>
    </row>
    <row r="878" spans="1:2" ht="12.75">
      <c r="A878" s="1"/>
      <c r="B878" s="1"/>
    </row>
    <row r="879" spans="1:2" ht="12.75">
      <c r="A879" s="1"/>
      <c r="B879" s="1"/>
    </row>
    <row r="880" spans="1:2" ht="12.75">
      <c r="A880" s="1"/>
      <c r="B880" s="1"/>
    </row>
    <row r="881" spans="1:2" ht="12.75">
      <c r="A881" s="1"/>
      <c r="B881" s="1"/>
    </row>
    <row r="882" spans="1:2" ht="12.75">
      <c r="A882" s="1"/>
      <c r="B882" s="1"/>
    </row>
    <row r="883" spans="1:2" ht="12.75">
      <c r="A883" s="1"/>
      <c r="B883" s="1"/>
    </row>
    <row r="884" spans="1:2" ht="12.75">
      <c r="A884" s="1"/>
      <c r="B884" s="1"/>
    </row>
    <row r="885" spans="1:2" ht="12.75">
      <c r="A885" s="1"/>
      <c r="B885" s="1"/>
    </row>
    <row r="886" spans="1:2" ht="12.75">
      <c r="A886" s="1"/>
      <c r="B886" s="1"/>
    </row>
    <row r="887" spans="1:2" ht="12.75">
      <c r="A887" s="1"/>
      <c r="B887" s="1"/>
    </row>
    <row r="888" spans="1:2" ht="12.75">
      <c r="A888" s="1"/>
      <c r="B888" s="1"/>
    </row>
    <row r="889" spans="1:2" ht="12.75">
      <c r="A889" s="1"/>
      <c r="B889" s="1"/>
    </row>
    <row r="890" spans="1:2" ht="12.75">
      <c r="A890" s="1"/>
      <c r="B890" s="1"/>
    </row>
    <row r="891" spans="1:2" ht="12.75">
      <c r="A891" s="1"/>
      <c r="B891" s="1"/>
    </row>
    <row r="892" spans="1:2" ht="12.75">
      <c r="A892" s="1"/>
      <c r="B892" s="1"/>
    </row>
    <row r="893" spans="1:2" ht="12.75">
      <c r="A893" s="1"/>
      <c r="B893" s="1"/>
    </row>
    <row r="894" spans="1:2" ht="12.75">
      <c r="A894" s="1"/>
      <c r="B894" s="1"/>
    </row>
    <row r="895" spans="1:2" ht="12.75">
      <c r="A895" s="1"/>
      <c r="B895" s="1"/>
    </row>
    <row r="896" spans="1:2" ht="12.75">
      <c r="A896" s="1"/>
      <c r="B896" s="1"/>
    </row>
    <row r="897" spans="1:2" ht="12.75">
      <c r="A897" s="1"/>
      <c r="B897" s="1"/>
    </row>
    <row r="898" spans="1:2" ht="12.75">
      <c r="A898" s="1"/>
      <c r="B898" s="1"/>
    </row>
    <row r="899" spans="1:2" ht="12.75">
      <c r="A899" s="1"/>
      <c r="B899" s="1"/>
    </row>
    <row r="900" spans="1:2" ht="12.75">
      <c r="A900" s="1"/>
      <c r="B900" s="1"/>
    </row>
    <row r="901" spans="1:2" ht="12.75">
      <c r="A901" s="1"/>
      <c r="B901" s="1"/>
    </row>
    <row r="902" spans="1:2" ht="12.75">
      <c r="A902" s="1"/>
      <c r="B902" s="1"/>
    </row>
    <row r="903" spans="1:2" ht="12.75">
      <c r="A903" s="1"/>
      <c r="B903" s="1"/>
    </row>
    <row r="904" spans="1:2" ht="12.75">
      <c r="A904" s="1"/>
      <c r="B904" s="1"/>
    </row>
    <row r="905" spans="1:2" ht="12.75">
      <c r="A905" s="1"/>
      <c r="B905" s="1"/>
    </row>
    <row r="906" spans="1:2" ht="12.75">
      <c r="A906" s="1"/>
      <c r="B906" s="1"/>
    </row>
    <row r="907" spans="1:2" ht="12.75">
      <c r="A907" s="1"/>
      <c r="B907" s="1"/>
    </row>
    <row r="908" spans="1:2" ht="12.75">
      <c r="A908" s="1"/>
      <c r="B908" s="1"/>
    </row>
    <row r="909" spans="1:2" ht="12.75">
      <c r="A909" s="1"/>
      <c r="B909" s="1"/>
    </row>
    <row r="910" spans="1:2" ht="12.75">
      <c r="A910" s="1"/>
      <c r="B910" s="1"/>
    </row>
    <row r="911" spans="1:2" ht="12.75">
      <c r="A911" s="1"/>
      <c r="B911" s="1"/>
    </row>
    <row r="912" spans="1:2" ht="12.75">
      <c r="A912" s="1"/>
      <c r="B912" s="1"/>
    </row>
    <row r="913" spans="1:2" ht="12.75">
      <c r="A913" s="1"/>
      <c r="B913" s="1"/>
    </row>
    <row r="914" spans="1:2" ht="12.75">
      <c r="A914" s="1"/>
      <c r="B914" s="1"/>
    </row>
    <row r="915" spans="1:2" ht="12.75">
      <c r="A915" s="1"/>
      <c r="B915" s="1"/>
    </row>
    <row r="916" spans="1:2" ht="12.75">
      <c r="A916" s="1"/>
      <c r="B916" s="1"/>
    </row>
    <row r="917" spans="1:2" ht="12.75">
      <c r="A917" s="1"/>
      <c r="B917" s="1"/>
    </row>
    <row r="918" spans="1:2" ht="12.75">
      <c r="A918" s="1"/>
      <c r="B918" s="1"/>
    </row>
    <row r="919" spans="1:2" ht="12.75">
      <c r="A919" s="1"/>
      <c r="B919" s="1"/>
    </row>
    <row r="920" spans="1:2" ht="12.75">
      <c r="A920" s="1"/>
      <c r="B920" s="1"/>
    </row>
    <row r="921" spans="1:2" ht="12.75">
      <c r="A921" s="1"/>
      <c r="B921" s="1"/>
    </row>
    <row r="922" spans="1:2" ht="12.75">
      <c r="A922" s="1"/>
      <c r="B922" s="1"/>
    </row>
    <row r="923" spans="1:2" ht="12.75">
      <c r="A923" s="1"/>
      <c r="B923" s="1"/>
    </row>
    <row r="924" spans="1:2" ht="12.75">
      <c r="A924" s="1"/>
      <c r="B924" s="1"/>
    </row>
    <row r="925" spans="1:2" ht="12.75">
      <c r="A925" s="1"/>
      <c r="B925" s="1"/>
    </row>
    <row r="926" spans="1:2" ht="12.75">
      <c r="A926" s="1"/>
      <c r="B926" s="1"/>
    </row>
    <row r="927" spans="1:2" ht="12.75">
      <c r="A927" s="1"/>
      <c r="B927" s="1"/>
    </row>
    <row r="928" spans="1:2" ht="12.75">
      <c r="A928" s="1"/>
      <c r="B928" s="1"/>
    </row>
    <row r="929" spans="1:2" ht="12.75">
      <c r="A929" s="1"/>
      <c r="B929" s="1"/>
    </row>
    <row r="930" spans="1:2" ht="12.75">
      <c r="A930" s="1"/>
      <c r="B930" s="1"/>
    </row>
    <row r="931" spans="1:2" ht="12.75">
      <c r="A931" s="1"/>
      <c r="B931" s="1"/>
    </row>
    <row r="932" spans="1:2" ht="12.75">
      <c r="A932" s="1"/>
      <c r="B932" s="1"/>
    </row>
    <row r="933" spans="1:2" ht="12.75">
      <c r="A933" s="1"/>
      <c r="B933" s="1"/>
    </row>
    <row r="934" spans="1:2" ht="12.75">
      <c r="A934" s="1"/>
      <c r="B934" s="1"/>
    </row>
    <row r="935" spans="1:2" ht="12.75">
      <c r="A935" s="1"/>
      <c r="B935" s="1"/>
    </row>
    <row r="936" spans="1:2" ht="12.75">
      <c r="A936" s="1"/>
      <c r="B936" s="1"/>
    </row>
    <row r="937" spans="1:2" ht="12.75">
      <c r="A937" s="1"/>
      <c r="B937" s="1"/>
    </row>
    <row r="938" spans="1:2" ht="12.75">
      <c r="A938" s="1"/>
      <c r="B938" s="1"/>
    </row>
    <row r="939" spans="1:2" ht="12.75">
      <c r="A939" s="1"/>
      <c r="B939" s="1"/>
    </row>
    <row r="940" spans="1:2" ht="12.75">
      <c r="A940" s="1"/>
      <c r="B940" s="1"/>
    </row>
    <row r="941" spans="1:2" ht="12.75">
      <c r="A941" s="1"/>
      <c r="B941" s="1"/>
    </row>
    <row r="942" spans="1:2" ht="12.75">
      <c r="A942" s="1"/>
      <c r="B942" s="1"/>
    </row>
    <row r="943" spans="1:2" ht="12.75">
      <c r="A943" s="1"/>
      <c r="B943" s="1"/>
    </row>
    <row r="944" spans="1:2" ht="12.75">
      <c r="A944" s="1"/>
      <c r="B944" s="1"/>
    </row>
    <row r="945" spans="1:2" ht="12.75">
      <c r="A945" s="1"/>
      <c r="B945" s="1"/>
    </row>
    <row r="946" spans="1:2" ht="12.75">
      <c r="A946" s="1"/>
      <c r="B946" s="1"/>
    </row>
    <row r="947" spans="1:2" ht="12.75">
      <c r="A947" s="1"/>
      <c r="B947" s="1"/>
    </row>
    <row r="948" spans="1:2" ht="12.75">
      <c r="A948" s="1"/>
      <c r="B948" s="1"/>
    </row>
    <row r="949" spans="1:2" ht="12.75">
      <c r="A949" s="1"/>
      <c r="B949" s="1"/>
    </row>
    <row r="950" spans="1:2" ht="12.75">
      <c r="A950" s="1"/>
      <c r="B950" s="1"/>
    </row>
  </sheetData>
  <mergeCells count="5">
    <mergeCell ref="A2:F2"/>
    <mergeCell ref="A7:F7"/>
    <mergeCell ref="A115:F115"/>
    <mergeCell ref="A1:F1"/>
    <mergeCell ref="A3:F3"/>
  </mergeCells>
  <printOptions/>
  <pageMargins left="0.26" right="0.29" top="0.55" bottom="0.69" header="0.5" footer="0.5"/>
  <pageSetup horizontalDpi="360" verticalDpi="36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x</cp:lastModifiedBy>
  <cp:lastPrinted>2003-02-28T08:21:04Z</cp:lastPrinted>
  <dcterms:created xsi:type="dcterms:W3CDTF">2000-11-07T09:34:16Z</dcterms:created>
  <dcterms:modified xsi:type="dcterms:W3CDTF">2003-10-01T06:02:06Z</dcterms:modified>
  <cp:category/>
  <cp:version/>
  <cp:contentType/>
  <cp:contentStatus/>
</cp:coreProperties>
</file>