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750" windowWidth="16380" windowHeight="8190" tabRatio="543" activeTab="1"/>
  </bookViews>
  <sheets>
    <sheet name="budynki " sheetId="1" r:id="rId1"/>
    <sheet name="budowle_grupa 3-8 KŚT" sheetId="2" r:id="rId2"/>
  </sheets>
  <definedNames>
    <definedName name="_xlnm.Print_Area" localSheetId="1">'budowle_grupa 3-8 KŚT'!$A$1:$BF$9</definedName>
    <definedName name="_xlnm.Print_Area" localSheetId="0">'budynki '!$A$1:$BW$72</definedName>
    <definedName name="_xlnm.Print_Titles" localSheetId="1">'budowle_grupa 3-8 KŚT'!$A:$B</definedName>
    <definedName name="_xlnm.Print_Titles" localSheetId="0">'budynki '!$A:$A</definedName>
  </definedNames>
  <calcPr fullCalcOnLoad="1"/>
</workbook>
</file>

<file path=xl/sharedStrings.xml><?xml version="1.0" encoding="utf-8"?>
<sst xmlns="http://schemas.openxmlformats.org/spreadsheetml/2006/main" count="629" uniqueCount="324">
  <si>
    <t>Miejski Żłobek Dzienny</t>
  </si>
  <si>
    <t>Przedszkole nr 5</t>
  </si>
  <si>
    <t>Przedszkole nr 7</t>
  </si>
  <si>
    <t>Przedszkole nr 8</t>
  </si>
  <si>
    <t>Przedszkole nr 11</t>
  </si>
  <si>
    <t>Przedszkole nr 12</t>
  </si>
  <si>
    <t>Przedszkole nr 15</t>
  </si>
  <si>
    <t>Przedszkole nr 19</t>
  </si>
  <si>
    <t>Przedszkole nr 20</t>
  </si>
  <si>
    <t>Przedszkole nr 26</t>
  </si>
  <si>
    <t>Szkoła Podstawowa nr 2</t>
  </si>
  <si>
    <t>Szkoła Podstawowa nr 8</t>
  </si>
  <si>
    <t>Zespół Szkół Ponadgimnazjalnych nr 1</t>
  </si>
  <si>
    <t>Zespół Szkół Ponadgimnazjalnych nr 2</t>
  </si>
  <si>
    <t>Zespół Szkół Ponadgimnazjalnych nr 4</t>
  </si>
  <si>
    <t>Zespół Szkół Ponadgimnazjalnych nr 5</t>
  </si>
  <si>
    <t>Zespół Szkół Ponadgimnazjalnych nr 6</t>
  </si>
  <si>
    <t>Dom Pomocy Społecznej</t>
  </si>
  <si>
    <t>Pogotowie Opiekuńcze</t>
  </si>
  <si>
    <t>Dom Dziecka</t>
  </si>
  <si>
    <t>Miejski Ośrodek Kultury</t>
  </si>
  <si>
    <t>Poradnia Psychologiczno-Pedagogiczna</t>
  </si>
  <si>
    <t>Miejski Ośrodek Pomocy Rodzinie</t>
  </si>
  <si>
    <t>Centrum Kształcenia Praktycznego</t>
  </si>
  <si>
    <t>Powiatowy Inspektorat Nadzoru Budowlanego</t>
  </si>
  <si>
    <t>Straż Miejska</t>
  </si>
  <si>
    <t>Urząd Miasta</t>
  </si>
  <si>
    <t>Dzienny Dom Pomocy Społecznej</t>
  </si>
  <si>
    <t>Specjalny Ośrodek Szkolno-Wychowawczy</t>
  </si>
  <si>
    <t>I LO</t>
  </si>
  <si>
    <t xml:space="preserve">II LO </t>
  </si>
  <si>
    <t>III LO</t>
  </si>
  <si>
    <t>IV LO</t>
  </si>
  <si>
    <t>Pracownia Planowania Przestrzennego</t>
  </si>
  <si>
    <t>Przedszkole nr 16</t>
  </si>
  <si>
    <t>Przedszkole nr 24 z Oddziałami Integracyjnymi</t>
  </si>
  <si>
    <t>Środki trwałe (3-8 KŚT)</t>
  </si>
  <si>
    <t xml:space="preserve">Budowle (2 KŚT) </t>
  </si>
  <si>
    <t>Środowiskowy Dom Samopomocy</t>
  </si>
  <si>
    <t>Środow. Świetlica Socjoterapeutyczna "Bartek"</t>
  </si>
  <si>
    <t>Instytut Badań nad Parlamentaryzmem</t>
  </si>
  <si>
    <t>Zbiory Muzeum / ODA / księgozbiór MBP</t>
  </si>
  <si>
    <t>Zarząd Dróg                       i Utrzymania Miasta</t>
  </si>
  <si>
    <t>Przedszkole          nr 1</t>
  </si>
  <si>
    <t>Przedszkole           nr 14</t>
  </si>
  <si>
    <t>Szkoła             Podstawowa nr 10</t>
  </si>
  <si>
    <t>Szkoła               Podstawowa nr 11</t>
  </si>
  <si>
    <t>Szkoła               Podstawowa nr 12</t>
  </si>
  <si>
    <t>Szkoła                Podstawowa nr 13</t>
  </si>
  <si>
    <t>Szkoła               Podstawowa nr 16</t>
  </si>
  <si>
    <t>Szkoła Podstawowa nr 5                 z Oddziałami               Integracyjnymi</t>
  </si>
  <si>
    <t>Ośrodek Sportu          i Rekreacji</t>
  </si>
  <si>
    <t>Razem</t>
  </si>
  <si>
    <t>Jednostka organizacyjna</t>
  </si>
  <si>
    <t>Miejska Biblioteka Publiczna</t>
  </si>
  <si>
    <t>Ośrodek Działań Artystycznych</t>
  </si>
  <si>
    <t>Muzeum</t>
  </si>
  <si>
    <t>Centrum Usług Wspólnych</t>
  </si>
  <si>
    <t xml:space="preserve">ogrodzenie </t>
  </si>
  <si>
    <t>wartość księgowa brutto</t>
  </si>
  <si>
    <t xml:space="preserve">wartość odtworzeniowa </t>
  </si>
  <si>
    <t>powierzchnia całkowita</t>
  </si>
  <si>
    <t>mieszkanie</t>
  </si>
  <si>
    <t>przeznaczenie budynku</t>
  </si>
  <si>
    <t>lokal mieszkalny</t>
  </si>
  <si>
    <t>uwagi</t>
  </si>
  <si>
    <t>własność UM-DRG</t>
  </si>
  <si>
    <t>rodzaj władania</t>
  </si>
  <si>
    <t>Roosevelta 4a/53</t>
  </si>
  <si>
    <t>lokalizacja</t>
  </si>
  <si>
    <t>1969</t>
  </si>
  <si>
    <t>rok budowy (modernizacji)</t>
  </si>
  <si>
    <t>ilość budynków użytkowanych</t>
  </si>
  <si>
    <t>RAZEM</t>
  </si>
  <si>
    <t>rok budowy</t>
  </si>
  <si>
    <t>cesja na wartość:                                    5.304.000 zł</t>
  </si>
  <si>
    <t>cesja na wartość: 8.046.000 zł</t>
  </si>
  <si>
    <t>cesja na wartość: 5.898.000 zł</t>
  </si>
  <si>
    <t>cesja na wartość: 15.484.000 zł</t>
  </si>
  <si>
    <t>cesja na wartość: 4.477.000 zł</t>
  </si>
  <si>
    <t>cesja na wartość: 3.561.000 zł</t>
  </si>
  <si>
    <t>cesja na wartość: 5.852.000 zł</t>
  </si>
  <si>
    <t>cesja na wartość: 11.782.000 zł</t>
  </si>
  <si>
    <t>cesja na wartość: 3.746.000 zł</t>
  </si>
  <si>
    <t>cesja na rzecz WFOŚiGW w Łodzi</t>
  </si>
  <si>
    <t>176 (78+98 scena)</t>
  </si>
  <si>
    <t>administracyjne</t>
  </si>
  <si>
    <t>boksy dla zwierząt</t>
  </si>
  <si>
    <t>szalet miejski</t>
  </si>
  <si>
    <t>opiek.-wychowawcze</t>
  </si>
  <si>
    <t>admin.-pomoc społeczna</t>
  </si>
  <si>
    <t>admin.-kulturalne / zabytek</t>
  </si>
  <si>
    <t>admin.-oświatowe/zabytek</t>
  </si>
  <si>
    <t>kulturalne</t>
  </si>
  <si>
    <t>admin.-kulturalne</t>
  </si>
  <si>
    <t>admin.-sportowe</t>
  </si>
  <si>
    <t>gospodarcze</t>
  </si>
  <si>
    <t>oświata</t>
  </si>
  <si>
    <t>oświata (warsztaty)</t>
  </si>
  <si>
    <t>kompleks budynków</t>
  </si>
  <si>
    <t>budynek</t>
  </si>
  <si>
    <t>budynek/wiata</t>
  </si>
  <si>
    <t>2 pawilony</t>
  </si>
  <si>
    <t>bud.targowiska</t>
  </si>
  <si>
    <t>budynek podziemny</t>
  </si>
  <si>
    <t>1 budynek</t>
  </si>
  <si>
    <t>4 budynki + wiata</t>
  </si>
  <si>
    <t>2 budynki + garaż</t>
  </si>
  <si>
    <t>1 budynek + oficyna</t>
  </si>
  <si>
    <t>budynek Zamku + budynki gosp.</t>
  </si>
  <si>
    <t>amfiteatr/szalet</t>
  </si>
  <si>
    <t>zapl. sportowe wraz z trybuną i magazynami</t>
  </si>
  <si>
    <t>garaż</t>
  </si>
  <si>
    <t>bud.zaplecza</t>
  </si>
  <si>
    <t>kryta pływalnia</t>
  </si>
  <si>
    <t>2 budynki</t>
  </si>
  <si>
    <t>3 budynki + 2 garaże</t>
  </si>
  <si>
    <t>kompleks budynków + hala sportowa</t>
  </si>
  <si>
    <t>kompleks budynków połączonych łącznikiem</t>
  </si>
  <si>
    <t>budynek + sala</t>
  </si>
  <si>
    <t>zespół 4 budynków</t>
  </si>
  <si>
    <t>zespół 9 bud.połączonych</t>
  </si>
  <si>
    <t>3 bud. z łącznikiem</t>
  </si>
  <si>
    <t>3 budynki + 1 gosp.</t>
  </si>
  <si>
    <t>własność UM-IGK</t>
  </si>
  <si>
    <t>własność UM-ZDiUM</t>
  </si>
  <si>
    <t>własność UM-IMU</t>
  </si>
  <si>
    <t>użyczenie Policja</t>
  </si>
  <si>
    <t>trwały zarząd</t>
  </si>
  <si>
    <t xml:space="preserve">użyczenie UM </t>
  </si>
  <si>
    <t>użyczenie UM</t>
  </si>
  <si>
    <t>użyczenie UM / własność łącznik</t>
  </si>
  <si>
    <t>Schronisko dla zwierząt ul. Podole</t>
  </si>
  <si>
    <t>Modrzewskiego 6</t>
  </si>
  <si>
    <t>Wyzwolenia</t>
  </si>
  <si>
    <t>Słowackiego 8/12</t>
  </si>
  <si>
    <t>Pl.Niepodległości</t>
  </si>
  <si>
    <t>POW</t>
  </si>
  <si>
    <t>Szkolna 28</t>
  </si>
  <si>
    <t>Pasaż Rudowskiego 10</t>
  </si>
  <si>
    <t>Kasztanowa 31</t>
  </si>
  <si>
    <t>Norwida 4</t>
  </si>
  <si>
    <t>Żwirki 5/7</t>
  </si>
  <si>
    <t>Dmowskiego 20</t>
  </si>
  <si>
    <t>Próchnika 34</t>
  </si>
  <si>
    <t>Plac Zamkowy 4</t>
  </si>
  <si>
    <t>Jerozolimska 29</t>
  </si>
  <si>
    <t>Park Jana Pawła II</t>
  </si>
  <si>
    <t>Al. 3-go Maja 12</t>
  </si>
  <si>
    <t>Broniewskiego 18 "Polonia"</t>
  </si>
  <si>
    <t>Żwirki 6 stadion "Concordia"</t>
  </si>
  <si>
    <t>Żeromskiego 22 lodowisko</t>
  </si>
  <si>
    <t>Belzacka 108/110 centr. rekreac. / korty</t>
  </si>
  <si>
    <t>Próchnika 8/12</t>
  </si>
  <si>
    <t>Belzacka 106</t>
  </si>
  <si>
    <t>Batorego 8 hala Relax</t>
  </si>
  <si>
    <t>Wysoka 24/26</t>
  </si>
  <si>
    <t>Al.3-go Maja 9/5</t>
  </si>
  <si>
    <t>Wojska Polskiego 75</t>
  </si>
  <si>
    <t>Dmowskiego 47</t>
  </si>
  <si>
    <t>Al. 3-go Maja 28/34</t>
  </si>
  <si>
    <t>Targowa 3</t>
  </si>
  <si>
    <t>Krakowskie Przedmieście 36</t>
  </si>
  <si>
    <t>Leonarda 12/14 / Wyzwolenia 32</t>
  </si>
  <si>
    <t>Sienkiewicza 10/12</t>
  </si>
  <si>
    <t>Broniewskiego 16</t>
  </si>
  <si>
    <t>Dmowskiego 38</t>
  </si>
  <si>
    <t>Roosevelta 1</t>
  </si>
  <si>
    <t>Armii Krajowej 17</t>
  </si>
  <si>
    <t>Żeromskiego 11</t>
  </si>
  <si>
    <t>Kopernika 1</t>
  </si>
  <si>
    <t>Kostromska 50</t>
  </si>
  <si>
    <t>Broniewskiego 5</t>
  </si>
  <si>
    <t>Żwirki 7</t>
  </si>
  <si>
    <t>Wysoka 28/38</t>
  </si>
  <si>
    <t>Krak. Przedmieście 9/11</t>
  </si>
  <si>
    <t>Dmowskiego 11</t>
  </si>
  <si>
    <t>Belzacka 104/106</t>
  </si>
  <si>
    <t>Szmidta 3</t>
  </si>
  <si>
    <t>Woj. Polskiego 37</t>
  </si>
  <si>
    <t>Sienkiewicza 8</t>
  </si>
  <si>
    <t>Jerozolimska 73</t>
  </si>
  <si>
    <t>Daniłowskiego 3</t>
  </si>
  <si>
    <t>Woj. Polskiego 133</t>
  </si>
  <si>
    <t>Topolowa 16</t>
  </si>
  <si>
    <t>Paderewskiego 1A</t>
  </si>
  <si>
    <t>Belzacka 97D</t>
  </si>
  <si>
    <t>Belzacka 78A</t>
  </si>
  <si>
    <t>K.Przedmieście 13</t>
  </si>
  <si>
    <t>Włókiennicza 7</t>
  </si>
  <si>
    <t>Mickiewicza 98/102</t>
  </si>
  <si>
    <t>Broniewskiego 3</t>
  </si>
  <si>
    <t>Poprzeczna 7a</t>
  </si>
  <si>
    <t>K.Wielkiego 5</t>
  </si>
  <si>
    <t>Sienkiewicza 7</t>
  </si>
  <si>
    <t>Belzacka 97E</t>
  </si>
  <si>
    <t>2011</t>
  </si>
  <si>
    <t>2001</t>
  </si>
  <si>
    <t>1999</t>
  </si>
  <si>
    <t>2006</t>
  </si>
  <si>
    <t>1965</t>
  </si>
  <si>
    <t>1950</t>
  </si>
  <si>
    <t>1979</t>
  </si>
  <si>
    <t>1960</t>
  </si>
  <si>
    <t>1968/modernizacja 2011</t>
  </si>
  <si>
    <t>1980</t>
  </si>
  <si>
    <t>1995</t>
  </si>
  <si>
    <t>1974/w trakcie rozbudowy</t>
  </si>
  <si>
    <t>1979/modernizacja 1993</t>
  </si>
  <si>
    <t>1521/modernizacja 2014</t>
  </si>
  <si>
    <t>1793/modernizacja 2010</t>
  </si>
  <si>
    <t>1979/modernizacja 2001</t>
  </si>
  <si>
    <t>1913/modernizacja 2008</t>
  </si>
  <si>
    <t>2011/modernizacja 2012</t>
  </si>
  <si>
    <t>1976/modernizacja 2011</t>
  </si>
  <si>
    <t>1976</t>
  </si>
  <si>
    <t>1970/modernizacja 2011</t>
  </si>
  <si>
    <t>1996</t>
  </si>
  <si>
    <t>1978/modernizacja 2012</t>
  </si>
  <si>
    <t>1993</t>
  </si>
  <si>
    <t>1970</t>
  </si>
  <si>
    <t>1984</t>
  </si>
  <si>
    <t>1950/modernizacja 2000r.</t>
  </si>
  <si>
    <t>1962/modernizacja 2014</t>
  </si>
  <si>
    <t>1920</t>
  </si>
  <si>
    <t>1930/modernizacja 1999/2011</t>
  </si>
  <si>
    <t>1934</t>
  </si>
  <si>
    <t>1956</t>
  </si>
  <si>
    <t>1754/modernizacja 2014</t>
  </si>
  <si>
    <t>1961</t>
  </si>
  <si>
    <t>1963/ modernizacja 2013</t>
  </si>
  <si>
    <t>1966</t>
  </si>
  <si>
    <t>1962/1995</t>
  </si>
  <si>
    <t>1930</t>
  </si>
  <si>
    <t>1870</t>
  </si>
  <si>
    <t>1880</t>
  </si>
  <si>
    <t>1967</t>
  </si>
  <si>
    <t>1997</t>
  </si>
  <si>
    <t>1977</t>
  </si>
  <si>
    <t>1986</t>
  </si>
  <si>
    <t>1964</t>
  </si>
  <si>
    <t>1975</t>
  </si>
  <si>
    <t>1972</t>
  </si>
  <si>
    <t>1910/1970</t>
  </si>
  <si>
    <t>1</t>
  </si>
  <si>
    <t>2</t>
  </si>
  <si>
    <t>3</t>
  </si>
  <si>
    <t>4</t>
  </si>
  <si>
    <t xml:space="preserve">RAZEM </t>
  </si>
  <si>
    <t>Zarząd Dróg                           i Utrzymania Miasta</t>
  </si>
  <si>
    <t>Środowiskowa Świetlica Socjoterapeutyczna "Bartek"</t>
  </si>
  <si>
    <t>Miejski Ośrodek            Pomocy Rodzinie</t>
  </si>
  <si>
    <t xml:space="preserve">Ośrodek Sportu i Rekreacji        </t>
  </si>
  <si>
    <t xml:space="preserve">Dom Dziecka                </t>
  </si>
  <si>
    <t>Poradnia Psychologiczno-Pedagogiczna / Centrum Usług Wspólnych</t>
  </si>
  <si>
    <t>Zespół Szkół                Ponadgimnazjalnych nr 5</t>
  </si>
  <si>
    <t>Zespół Szkół                  Ponadgimnazjalnych nr 4</t>
  </si>
  <si>
    <t>Zespół Szkół Ponadgimnazjalnych i Placówek Opiekuńczo-Wychowawczych Nr  3</t>
  </si>
  <si>
    <t>Zespół Szkół                                    Ponadgimnazjalnych nr 2</t>
  </si>
  <si>
    <t>Szkoła Podstawowa                              nr 16</t>
  </si>
  <si>
    <t>Szkoła Podstawowa                    nr 13</t>
  </si>
  <si>
    <t>Szkoła Podstawowa                     nr 12</t>
  </si>
  <si>
    <t>Szkoła Podstawowa          nr 11</t>
  </si>
  <si>
    <t>Szkoła Podstawowa                                  nr 8</t>
  </si>
  <si>
    <t>Szkoła Podstawowa         nr 5</t>
  </si>
  <si>
    <t>Przedszkole    Samorządowe                          nr 26</t>
  </si>
  <si>
    <t>Przedszkole Samorządowe          nr 24</t>
  </si>
  <si>
    <t>Przedszkole Samorządowe               nr 20</t>
  </si>
  <si>
    <t>Przedszkole Samorządowe             nr 19</t>
  </si>
  <si>
    <t>Przedszkole Samorządowe           nr 14</t>
  </si>
  <si>
    <t>Przedszkole Samorządowe           nr 12</t>
  </si>
  <si>
    <t>Przedszkole Samorządowe          nr 11</t>
  </si>
  <si>
    <t>Przedszkole Samorządowe              nr 8</t>
  </si>
  <si>
    <t>Przedszkole Samorządowe               nr 7</t>
  </si>
  <si>
    <t>Przedszkole Samorządowe                         nr 5</t>
  </si>
  <si>
    <t>Przedszkole Samorządowe                   nr 1</t>
  </si>
  <si>
    <t>Miejski Żłobek            Dzienny</t>
  </si>
  <si>
    <t xml:space="preserve"> IV LO</t>
  </si>
  <si>
    <t>Szkoła Podstawowa nr 10</t>
  </si>
  <si>
    <t>Szkoła Podstawowa              nr 3</t>
  </si>
  <si>
    <t>Szkoła Podstawowa                              nr 2</t>
  </si>
  <si>
    <t>Przedszkole Samorządowe            nr 16</t>
  </si>
  <si>
    <t>ogrodzenie, obudowa śmietnika, oświetlenie</t>
  </si>
  <si>
    <t xml:space="preserve">1 budynek + łącznik </t>
  </si>
  <si>
    <t>ogrodzenie,oświetlenie</t>
  </si>
  <si>
    <t>sieć technologiczna, ogrodzenie,boisko sportowe</t>
  </si>
  <si>
    <t>ogrodzenie,kanalizacja deszczowea</t>
  </si>
  <si>
    <t xml:space="preserve">tereny sportowe(bieżnia i boisko lekkoatlet.), tereny zielone,linia energetyczna,instalacja telefefoniczna i TV, ogrodzenie boisk,ogrodzenie terenu, oświetlenie zewnętrzne.
</t>
  </si>
  <si>
    <t>ogrodzenieoświetlenie,nawierzchnia,nasadzenia roslinne poprzez utworzenie trawnika,skocznia w dal</t>
  </si>
  <si>
    <t>ogrodzenie,boisko,komin stalowy</t>
  </si>
  <si>
    <t>Przyłącze gazowe, boisko, ogrodzenie terenu</t>
  </si>
  <si>
    <t xml:space="preserve">ogrodzenie
</t>
  </si>
  <si>
    <t xml:space="preserve">ogrodzenie sali gimnastycznej, ORLIK, plac zabaw </t>
  </si>
  <si>
    <t>boisko szkolne, boisko, ogrodzenie, ogrodzenie boiska szkolnego, ogródka dydaktycznego</t>
  </si>
  <si>
    <t>kompleks 4 budynków</t>
  </si>
  <si>
    <t>Ogrodzenie terenu,boisko do piłki nożnej,boisko wielofunkcyjne "ORLIK", ścianka oporowa "ORLIK", oświetlenie "ORLIK", ogrodzenie "ORLIK"</t>
  </si>
  <si>
    <t>ogrodzenie, brama</t>
  </si>
  <si>
    <t>kompleks budynków + 3 wiaty + 2 garaże / bursa</t>
  </si>
  <si>
    <t>Ogrodzenie Bursa, Ogrodzenie Szkolne Pracownie Praktycznej Nauki Zawodu</t>
  </si>
  <si>
    <t>ogrodzenie terenu,bieżnia dwutorowa, skocznia w dal, boisko do piłki koszykowej, oświetlenie terenu</t>
  </si>
  <si>
    <t xml:space="preserve">Ogrodz.ter. i  Wiaty 2 szt.    </t>
  </si>
  <si>
    <t>nie</t>
  </si>
  <si>
    <t>oświetlenie terenu</t>
  </si>
  <si>
    <t xml:space="preserve">ogrodzenie terenu doposażenie placu zabaw </t>
  </si>
  <si>
    <t xml:space="preserve">ogrodzenie i oświetlenie terenu
</t>
  </si>
  <si>
    <t>ogrodzenie</t>
  </si>
  <si>
    <t>progi zwalniające, sygnalizacja świetlna, oświetlenie miejskie, przyłacza elektryczne, znaki aktywne, ogrodzenie targowiska</t>
  </si>
  <si>
    <t>Sieć okablowania strukturalnego</t>
  </si>
  <si>
    <t>oświetlenia uliczne, ogrodzenia, place zabaw,wieża ciśnień, tunele, wiadukty</t>
  </si>
  <si>
    <r>
      <t xml:space="preserve">Budynki wyłączone w okresie rozliczeniowym - </t>
    </r>
    <r>
      <rPr>
        <b/>
        <sz val="11"/>
        <color indexed="8"/>
        <rFont val="Trebuchet MS"/>
        <family val="2"/>
      </rPr>
      <t>zmniejszenie wartości</t>
    </r>
  </si>
  <si>
    <r>
      <t xml:space="preserve">Budynki do ubezpieczenia w okresie rozliczeniowym - </t>
    </r>
    <r>
      <rPr>
        <b/>
        <sz val="11"/>
        <color indexed="8"/>
        <rFont val="Trebuchet MS"/>
        <family val="2"/>
      </rPr>
      <t xml:space="preserve">zwiększenie wartości </t>
    </r>
  </si>
  <si>
    <t>Przedszkole Samorządowe nr 15</t>
  </si>
  <si>
    <t>Zespół Szkół Ponadgimnazjalnych i Placówek Opiekuńczo-Wych. Nr 3</t>
  </si>
  <si>
    <t>budynek zabytkowy lub o charakterze zabytkowy</t>
  </si>
  <si>
    <t>tak</t>
  </si>
  <si>
    <t xml:space="preserve">Załącznik C do Opisu Przedmiotu Zamówienia - Wykaz mienia do ubezpieczenia mienia od wszystkich ryzyk, </t>
  </si>
  <si>
    <t>informacje o grupie 2KŚT</t>
  </si>
  <si>
    <t>Księgozbiory MBP:</t>
  </si>
  <si>
    <t>Zbiory ODA:</t>
  </si>
  <si>
    <t>Zbiory Muzeum (wartość po wycenie):</t>
  </si>
  <si>
    <t>1 377 500,00</t>
  </si>
  <si>
    <t>Zbiory Muzeum - Depozyt Muzeum Narodowego w Warszawie :</t>
  </si>
  <si>
    <t>w ramach grupy drugiej został uzględniony ZBIORNIK PALIWA PŁYNNEGO-WEWNĘTRZNY podziemny</t>
  </si>
  <si>
    <t>OGRODZENIE, OŚWIETLENIE ZEWNĘTRZNE, STUDNIE WÓD OPADOWYCH, PRZYŁĄCZA DO BUDYNKOW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</si>
</sst>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d/mm/yyyy"/>
    <numFmt numFmtId="171" formatCode="_-* #,##0.00\ [$zł-415]_-;\-* #,##0.00\ [$zł-415]_-;_-* &quot;-&quot;??\ [$zł-415]_-;_-@_-"/>
  </numFmts>
  <fonts count="72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Arial"/>
      <family val="2"/>
    </font>
    <font>
      <sz val="12"/>
      <color indexed="8"/>
      <name val="Trebuchet MS"/>
      <family val="2"/>
    </font>
    <font>
      <sz val="10"/>
      <color indexed="8"/>
      <name val="Arial"/>
      <family val="2"/>
    </font>
    <font>
      <b/>
      <i/>
      <sz val="10"/>
      <color indexed="6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sz val="12"/>
      <color theme="1"/>
      <name val="Trebuchet MS"/>
      <family val="2"/>
    </font>
    <font>
      <b/>
      <i/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5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6" borderId="8" applyNumberFormat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40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" fontId="2" fillId="40" borderId="12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1" fillId="41" borderId="11" xfId="0" applyNumberFormat="1" applyFont="1" applyFill="1" applyBorder="1" applyAlignment="1">
      <alignment wrapText="1"/>
    </xf>
    <xf numFmtId="4" fontId="2" fillId="40" borderId="13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63" fillId="40" borderId="15" xfId="65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65" applyFont="1">
      <alignment/>
      <protection/>
    </xf>
    <xf numFmtId="0" fontId="63" fillId="0" borderId="11" xfId="0" applyFont="1" applyFill="1" applyBorder="1" applyAlignment="1">
      <alignment horizontal="center" vertical="center"/>
    </xf>
    <xf numFmtId="4" fontId="63" fillId="40" borderId="15" xfId="0" applyNumberFormat="1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5" fillId="40" borderId="15" xfId="0" applyFont="1" applyFill="1" applyBorder="1" applyAlignment="1">
      <alignment horizontal="center" vertical="center" wrapText="1"/>
    </xf>
    <xf numFmtId="4" fontId="63" fillId="40" borderId="14" xfId="0" applyNumberFormat="1" applyFont="1" applyFill="1" applyBorder="1" applyAlignment="1">
      <alignment horizontal="center" wrapText="1"/>
    </xf>
    <xf numFmtId="0" fontId="64" fillId="0" borderId="0" xfId="0" applyFont="1" applyAlignment="1">
      <alignment wrapText="1"/>
    </xf>
    <xf numFmtId="10" fontId="64" fillId="0" borderId="0" xfId="0" applyNumberFormat="1" applyFont="1" applyAlignment="1">
      <alignment wrapText="1"/>
    </xf>
    <xf numFmtId="4" fontId="64" fillId="0" borderId="0" xfId="0" applyNumberFormat="1" applyFont="1" applyAlignment="1">
      <alignment wrapText="1"/>
    </xf>
    <xf numFmtId="4" fontId="64" fillId="0" borderId="11" xfId="0" applyNumberFormat="1" applyFont="1" applyFill="1" applyBorder="1" applyAlignment="1">
      <alignment/>
    </xf>
    <xf numFmtId="49" fontId="64" fillId="0" borderId="15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4" fillId="0" borderId="13" xfId="0" applyNumberFormat="1" applyFont="1" applyFill="1" applyBorder="1" applyAlignment="1">
      <alignment horizontal="center"/>
    </xf>
    <xf numFmtId="10" fontId="64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9" fontId="64" fillId="0" borderId="13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4" fontId="63" fillId="0" borderId="15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4" fontId="63" fillId="0" borderId="14" xfId="0" applyNumberFormat="1" applyFont="1" applyFill="1" applyBorder="1" applyAlignment="1">
      <alignment horizontal="center"/>
    </xf>
    <xf numFmtId="4" fontId="64" fillId="0" borderId="15" xfId="0" applyNumberFormat="1" applyFont="1" applyFill="1" applyBorder="1" applyAlignment="1">
      <alignment horizontal="center"/>
    </xf>
    <xf numFmtId="4" fontId="64" fillId="0" borderId="13" xfId="0" applyNumberFormat="1" applyFont="1" applyFill="1" applyBorder="1" applyAlignment="1">
      <alignment horizontal="center"/>
    </xf>
    <xf numFmtId="4" fontId="64" fillId="0" borderId="16" xfId="0" applyNumberFormat="1" applyFont="1" applyFill="1" applyBorder="1" applyAlignment="1">
      <alignment horizontal="center"/>
    </xf>
    <xf numFmtId="4" fontId="64" fillId="0" borderId="17" xfId="0" applyNumberFormat="1" applyFont="1" applyFill="1" applyBorder="1" applyAlignment="1">
      <alignment/>
    </xf>
    <xf numFmtId="4" fontId="63" fillId="0" borderId="15" xfId="0" applyNumberFormat="1" applyFont="1" applyFill="1" applyBorder="1" applyAlignment="1">
      <alignment horizontal="right"/>
    </xf>
    <xf numFmtId="4" fontId="63" fillId="0" borderId="15" xfId="0" applyNumberFormat="1" applyFont="1" applyBorder="1" applyAlignment="1">
      <alignment horizontal="right"/>
    </xf>
    <xf numFmtId="4" fontId="63" fillId="0" borderId="13" xfId="0" applyNumberFormat="1" applyFont="1" applyFill="1" applyBorder="1" applyAlignment="1">
      <alignment horizontal="right"/>
    </xf>
    <xf numFmtId="0" fontId="64" fillId="0" borderId="11" xfId="0" applyFont="1" applyBorder="1" applyAlignment="1">
      <alignment/>
    </xf>
    <xf numFmtId="4" fontId="63" fillId="0" borderId="14" xfId="0" applyNumberFormat="1" applyFont="1" applyBorder="1" applyAlignment="1">
      <alignment/>
    </xf>
    <xf numFmtId="49" fontId="64" fillId="0" borderId="0" xfId="0" applyNumberFormat="1" applyFont="1" applyAlignment="1">
      <alignment horizontal="center"/>
    </xf>
    <xf numFmtId="4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/>
    </xf>
    <xf numFmtId="0" fontId="64" fillId="0" borderId="15" xfId="0" applyNumberFormat="1" applyFont="1" applyBorder="1" applyAlignment="1">
      <alignment horizontal="center"/>
    </xf>
    <xf numFmtId="4" fontId="63" fillId="40" borderId="16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/>
    </xf>
    <xf numFmtId="4" fontId="63" fillId="0" borderId="16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4" fontId="63" fillId="0" borderId="16" xfId="0" applyNumberFormat="1" applyFont="1" applyBorder="1" applyAlignment="1">
      <alignment horizontal="right"/>
    </xf>
    <xf numFmtId="4" fontId="63" fillId="0" borderId="0" xfId="0" applyNumberFormat="1" applyFont="1" applyFill="1" applyBorder="1" applyAlignment="1">
      <alignment horizontal="right"/>
    </xf>
    <xf numFmtId="4" fontId="63" fillId="0" borderId="0" xfId="0" applyNumberFormat="1" applyFont="1" applyBorder="1" applyAlignment="1">
      <alignment horizontal="right"/>
    </xf>
    <xf numFmtId="4" fontId="63" fillId="0" borderId="16" xfId="0" applyNumberFormat="1" applyFont="1" applyFill="1" applyBorder="1" applyAlignment="1">
      <alignment horizontal="right"/>
    </xf>
    <xf numFmtId="4" fontId="63" fillId="0" borderId="0" xfId="0" applyNumberFormat="1" applyFont="1" applyBorder="1" applyAlignment="1">
      <alignment/>
    </xf>
    <xf numFmtId="4" fontId="64" fillId="0" borderId="0" xfId="65" applyNumberFormat="1" applyFont="1">
      <alignment/>
      <protection/>
    </xf>
    <xf numFmtId="49" fontId="64" fillId="0" borderId="0" xfId="65" applyNumberFormat="1" applyFont="1" applyAlignment="1">
      <alignment horizontal="center"/>
      <protection/>
    </xf>
    <xf numFmtId="4" fontId="64" fillId="0" borderId="0" xfId="65" applyNumberFormat="1" applyFont="1" applyAlignment="1">
      <alignment horizontal="center"/>
      <protection/>
    </xf>
    <xf numFmtId="10" fontId="64" fillId="0" borderId="0" xfId="65" applyNumberFormat="1" applyFont="1">
      <alignment/>
      <protection/>
    </xf>
    <xf numFmtId="0" fontId="64" fillId="41" borderId="11" xfId="0" applyFont="1" applyFill="1" applyBorder="1" applyAlignment="1">
      <alignment/>
    </xf>
    <xf numFmtId="0" fontId="64" fillId="41" borderId="15" xfId="0" applyNumberFormat="1" applyFont="1" applyFill="1" applyBorder="1" applyAlignment="1">
      <alignment horizontal="center"/>
    </xf>
    <xf numFmtId="0" fontId="64" fillId="41" borderId="15" xfId="65" applyNumberFormat="1" applyFont="1" applyFill="1" applyBorder="1" applyAlignment="1">
      <alignment horizontal="center"/>
      <protection/>
    </xf>
    <xf numFmtId="0" fontId="64" fillId="41" borderId="12" xfId="0" applyNumberFormat="1" applyFont="1" applyFill="1" applyBorder="1" applyAlignment="1">
      <alignment horizontal="center"/>
    </xf>
    <xf numFmtId="0" fontId="64" fillId="41" borderId="13" xfId="0" applyNumberFormat="1" applyFont="1" applyFill="1" applyBorder="1" applyAlignment="1">
      <alignment horizontal="center"/>
    </xf>
    <xf numFmtId="4" fontId="63" fillId="41" borderId="14" xfId="0" applyNumberFormat="1" applyFont="1" applyFill="1" applyBorder="1" applyAlignment="1">
      <alignment horizontal="center" wrapText="1"/>
    </xf>
    <xf numFmtId="0" fontId="64" fillId="41" borderId="0" xfId="0" applyFont="1" applyFill="1" applyAlignment="1">
      <alignment/>
    </xf>
    <xf numFmtId="10" fontId="64" fillId="41" borderId="0" xfId="0" applyNumberFormat="1" applyFont="1" applyFill="1" applyAlignment="1">
      <alignment/>
    </xf>
    <xf numFmtId="4" fontId="64" fillId="41" borderId="0" xfId="0" applyNumberFormat="1" applyFont="1" applyFill="1" applyAlignment="1">
      <alignment/>
    </xf>
    <xf numFmtId="0" fontId="2" fillId="40" borderId="15" xfId="65" applyFont="1" applyFill="1" applyBorder="1" applyAlignment="1">
      <alignment horizontal="center" vertical="center" wrapText="1"/>
      <protection/>
    </xf>
    <xf numFmtId="4" fontId="1" fillId="41" borderId="11" xfId="0" applyNumberFormat="1" applyFont="1" applyFill="1" applyBorder="1" applyAlignment="1">
      <alignment/>
    </xf>
    <xf numFmtId="4" fontId="1" fillId="41" borderId="11" xfId="0" applyNumberFormat="1" applyFont="1" applyFill="1" applyBorder="1" applyAlignment="1">
      <alignment horizontal="right"/>
    </xf>
    <xf numFmtId="0" fontId="1" fillId="41" borderId="0" xfId="0" applyFont="1" applyFill="1" applyAlignment="1">
      <alignment/>
    </xf>
    <xf numFmtId="4" fontId="1" fillId="41" borderId="11" xfId="78" applyNumberFormat="1" applyFont="1" applyFill="1" applyBorder="1" applyAlignment="1">
      <alignment horizontal="right" vertical="center"/>
    </xf>
    <xf numFmtId="4" fontId="1" fillId="41" borderId="11" xfId="78" applyNumberFormat="1" applyFont="1" applyFill="1" applyBorder="1" applyAlignment="1">
      <alignment horizontal="right" vertical="center" wrapText="1"/>
    </xf>
    <xf numFmtId="44" fontId="1" fillId="41" borderId="11" xfId="78" applyFont="1" applyFill="1" applyBorder="1" applyAlignment="1">
      <alignment/>
    </xf>
    <xf numFmtId="0" fontId="1" fillId="41" borderId="11" xfId="65" applyFont="1" applyFill="1" applyBorder="1">
      <alignment/>
      <protection/>
    </xf>
    <xf numFmtId="4" fontId="1" fillId="41" borderId="11" xfId="65" applyNumberFormat="1" applyFont="1" applyFill="1" applyBorder="1">
      <alignment/>
      <protection/>
    </xf>
    <xf numFmtId="0" fontId="1" fillId="41" borderId="11" xfId="65" applyFont="1" applyFill="1" applyBorder="1" applyAlignment="1">
      <alignment vertical="center"/>
      <protection/>
    </xf>
    <xf numFmtId="43" fontId="1" fillId="41" borderId="11" xfId="78" applyNumberFormat="1" applyFont="1" applyFill="1" applyBorder="1" applyAlignment="1">
      <alignment/>
    </xf>
    <xf numFmtId="44" fontId="1" fillId="41" borderId="11" xfId="81" applyFont="1" applyFill="1" applyBorder="1" applyAlignment="1">
      <alignment/>
    </xf>
    <xf numFmtId="44" fontId="1" fillId="41" borderId="11" xfId="78" applyFont="1" applyFill="1" applyBorder="1" applyAlignment="1">
      <alignment horizontal="center" vertical="center"/>
    </xf>
    <xf numFmtId="44" fontId="1" fillId="41" borderId="11" xfId="81" applyFont="1" applyFill="1" applyBorder="1" applyAlignment="1">
      <alignment horizontal="right"/>
    </xf>
    <xf numFmtId="4" fontId="1" fillId="41" borderId="11" xfId="0" applyNumberFormat="1" applyFont="1" applyFill="1" applyBorder="1" applyAlignment="1">
      <alignment/>
    </xf>
    <xf numFmtId="4" fontId="64" fillId="41" borderId="11" xfId="0" applyNumberFormat="1" applyFont="1" applyFill="1" applyBorder="1" applyAlignment="1">
      <alignment/>
    </xf>
    <xf numFmtId="49" fontId="64" fillId="41" borderId="15" xfId="0" applyNumberFormat="1" applyFont="1" applyFill="1" applyBorder="1" applyAlignment="1">
      <alignment horizontal="center"/>
    </xf>
    <xf numFmtId="49" fontId="64" fillId="41" borderId="15" xfId="65" applyNumberFormat="1" applyFont="1" applyFill="1" applyBorder="1" applyAlignment="1">
      <alignment horizontal="center"/>
      <protection/>
    </xf>
    <xf numFmtId="49" fontId="64" fillId="41" borderId="12" xfId="0" applyNumberFormat="1" applyFont="1" applyFill="1" applyBorder="1" applyAlignment="1">
      <alignment horizontal="center"/>
    </xf>
    <xf numFmtId="0" fontId="64" fillId="41" borderId="11" xfId="0" applyNumberFormat="1" applyFont="1" applyFill="1" applyBorder="1" applyAlignment="1">
      <alignment horizontal="center"/>
    </xf>
    <xf numFmtId="49" fontId="64" fillId="41" borderId="13" xfId="0" applyNumberFormat="1" applyFont="1" applyFill="1" applyBorder="1" applyAlignment="1">
      <alignment horizontal="center"/>
    </xf>
    <xf numFmtId="49" fontId="64" fillId="41" borderId="11" xfId="0" applyNumberFormat="1" applyFont="1" applyFill="1" applyBorder="1" applyAlignment="1">
      <alignment horizontal="center"/>
    </xf>
    <xf numFmtId="4" fontId="63" fillId="41" borderId="15" xfId="0" applyNumberFormat="1" applyFont="1" applyFill="1" applyBorder="1" applyAlignment="1">
      <alignment horizontal="center"/>
    </xf>
    <xf numFmtId="4" fontId="63" fillId="41" borderId="15" xfId="65" applyNumberFormat="1" applyFont="1" applyFill="1" applyBorder="1" applyAlignment="1">
      <alignment horizontal="center"/>
      <protection/>
    </xf>
    <xf numFmtId="0" fontId="63" fillId="41" borderId="15" xfId="0" applyFont="1" applyFill="1" applyBorder="1" applyAlignment="1">
      <alignment horizontal="center"/>
    </xf>
    <xf numFmtId="0" fontId="63" fillId="41" borderId="12" xfId="0" applyFont="1" applyFill="1" applyBorder="1" applyAlignment="1">
      <alignment horizontal="center"/>
    </xf>
    <xf numFmtId="0" fontId="63" fillId="41" borderId="13" xfId="0" applyFont="1" applyFill="1" applyBorder="1" applyAlignment="1">
      <alignment horizontal="center"/>
    </xf>
    <xf numFmtId="0" fontId="67" fillId="41" borderId="15" xfId="0" applyFont="1" applyFill="1" applyBorder="1" applyAlignment="1">
      <alignment horizontal="center"/>
    </xf>
    <xf numFmtId="4" fontId="63" fillId="41" borderId="12" xfId="0" applyNumberFormat="1" applyFont="1" applyFill="1" applyBorder="1" applyAlignment="1">
      <alignment horizontal="center"/>
    </xf>
    <xf numFmtId="4" fontId="63" fillId="41" borderId="13" xfId="0" applyNumberFormat="1" applyFont="1" applyFill="1" applyBorder="1" applyAlignment="1">
      <alignment horizontal="center"/>
    </xf>
    <xf numFmtId="4" fontId="63" fillId="41" borderId="14" xfId="0" applyNumberFormat="1" applyFont="1" applyFill="1" applyBorder="1" applyAlignment="1">
      <alignment horizontal="center"/>
    </xf>
    <xf numFmtId="4" fontId="64" fillId="41" borderId="15" xfId="0" applyNumberFormat="1" applyFont="1" applyFill="1" applyBorder="1" applyAlignment="1">
      <alignment horizontal="center"/>
    </xf>
    <xf numFmtId="4" fontId="64" fillId="41" borderId="15" xfId="65" applyNumberFormat="1" applyFont="1" applyFill="1" applyBorder="1" applyAlignment="1">
      <alignment horizontal="center"/>
      <protection/>
    </xf>
    <xf numFmtId="4" fontId="64" fillId="41" borderId="12" xfId="0" applyNumberFormat="1" applyFont="1" applyFill="1" applyBorder="1" applyAlignment="1">
      <alignment horizontal="center"/>
    </xf>
    <xf numFmtId="4" fontId="64" fillId="41" borderId="13" xfId="0" applyNumberFormat="1" applyFont="1" applyFill="1" applyBorder="1" applyAlignment="1">
      <alignment horizontal="center"/>
    </xf>
    <xf numFmtId="4" fontId="64" fillId="41" borderId="16" xfId="0" applyNumberFormat="1" applyFont="1" applyFill="1" applyBorder="1" applyAlignment="1">
      <alignment horizontal="center"/>
    </xf>
    <xf numFmtId="4" fontId="64" fillId="41" borderId="11" xfId="0" applyNumberFormat="1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8" fillId="41" borderId="15" xfId="0" applyFont="1" applyFill="1" applyBorder="1" applyAlignment="1">
      <alignment horizontal="center"/>
    </xf>
    <xf numFmtId="0" fontId="64" fillId="41" borderId="15" xfId="0" applyFont="1" applyFill="1" applyBorder="1" applyAlignment="1">
      <alignment horizontal="center"/>
    </xf>
    <xf numFmtId="4" fontId="64" fillId="41" borderId="17" xfId="0" applyNumberFormat="1" applyFont="1" applyFill="1" applyBorder="1" applyAlignment="1">
      <alignment/>
    </xf>
    <xf numFmtId="4" fontId="63" fillId="41" borderId="15" xfId="0" applyNumberFormat="1" applyFont="1" applyFill="1" applyBorder="1" applyAlignment="1">
      <alignment horizontal="right"/>
    </xf>
    <xf numFmtId="4" fontId="63" fillId="41" borderId="15" xfId="65" applyNumberFormat="1" applyFont="1" applyFill="1" applyBorder="1" applyAlignment="1">
      <alignment horizontal="right"/>
      <protection/>
    </xf>
    <xf numFmtId="4" fontId="63" fillId="41" borderId="14" xfId="0" applyNumberFormat="1" applyFont="1" applyFill="1" applyBorder="1" applyAlignment="1">
      <alignment horizontal="right"/>
    </xf>
    <xf numFmtId="4" fontId="63" fillId="41" borderId="15" xfId="0" applyNumberFormat="1" applyFont="1" applyFill="1" applyBorder="1" applyAlignment="1">
      <alignment/>
    </xf>
    <xf numFmtId="4" fontId="63" fillId="41" borderId="12" xfId="0" applyNumberFormat="1" applyFont="1" applyFill="1" applyBorder="1" applyAlignment="1">
      <alignment horizontal="right"/>
    </xf>
    <xf numFmtId="4" fontId="63" fillId="41" borderId="13" xfId="0" applyNumberFormat="1" applyFont="1" applyFill="1" applyBorder="1" applyAlignment="1">
      <alignment horizontal="right"/>
    </xf>
    <xf numFmtId="4" fontId="63" fillId="41" borderId="11" xfId="0" applyNumberFormat="1" applyFont="1" applyFill="1" applyBorder="1" applyAlignment="1">
      <alignment horizontal="right"/>
    </xf>
    <xf numFmtId="4" fontId="63" fillId="41" borderId="14" xfId="0" applyNumberFormat="1" applyFont="1" applyFill="1" applyBorder="1" applyAlignment="1">
      <alignment/>
    </xf>
    <xf numFmtId="4" fontId="63" fillId="41" borderId="14" xfId="65" applyNumberFormat="1" applyFont="1" applyFill="1" applyBorder="1">
      <alignment/>
      <protection/>
    </xf>
    <xf numFmtId="4" fontId="63" fillId="41" borderId="12" xfId="0" applyNumberFormat="1" applyFont="1" applyFill="1" applyBorder="1" applyAlignment="1">
      <alignment/>
    </xf>
    <xf numFmtId="4" fontId="63" fillId="41" borderId="13" xfId="0" applyNumberFormat="1" applyFont="1" applyFill="1" applyBorder="1" applyAlignment="1">
      <alignment/>
    </xf>
    <xf numFmtId="4" fontId="63" fillId="41" borderId="11" xfId="0" applyNumberFormat="1" applyFont="1" applyFill="1" applyBorder="1" applyAlignment="1">
      <alignment/>
    </xf>
    <xf numFmtId="0" fontId="64" fillId="41" borderId="11" xfId="0" applyFont="1" applyFill="1" applyBorder="1" applyAlignment="1">
      <alignment vertical="center"/>
    </xf>
    <xf numFmtId="4" fontId="64" fillId="41" borderId="14" xfId="0" applyNumberFormat="1" applyFont="1" applyFill="1" applyBorder="1" applyAlignment="1">
      <alignment/>
    </xf>
    <xf numFmtId="0" fontId="64" fillId="41" borderId="14" xfId="0" applyFont="1" applyFill="1" applyBorder="1" applyAlignment="1">
      <alignment/>
    </xf>
    <xf numFmtId="0" fontId="64" fillId="41" borderId="14" xfId="65" applyFont="1" applyFill="1" applyBorder="1">
      <alignment/>
      <protection/>
    </xf>
    <xf numFmtId="0" fontId="63" fillId="41" borderId="14" xfId="65" applyFont="1" applyFill="1" applyBorder="1" applyAlignment="1">
      <alignment horizontal="center" wrapText="1"/>
      <protection/>
    </xf>
    <xf numFmtId="0" fontId="63" fillId="41" borderId="14" xfId="0" applyFont="1" applyFill="1" applyBorder="1" applyAlignment="1">
      <alignment horizontal="center" wrapText="1"/>
    </xf>
    <xf numFmtId="49" fontId="64" fillId="41" borderId="14" xfId="0" applyNumberFormat="1" applyFont="1" applyFill="1" applyBorder="1" applyAlignment="1">
      <alignment horizontal="center"/>
    </xf>
    <xf numFmtId="49" fontId="64" fillId="41" borderId="14" xfId="65" applyNumberFormat="1" applyFont="1" applyFill="1" applyBorder="1" applyAlignment="1">
      <alignment horizontal="center"/>
      <protection/>
    </xf>
    <xf numFmtId="0" fontId="64" fillId="41" borderId="12" xfId="0" applyFont="1" applyFill="1" applyBorder="1" applyAlignment="1">
      <alignment/>
    </xf>
    <xf numFmtId="0" fontId="64" fillId="41" borderId="13" xfId="0" applyFont="1" applyFill="1" applyBorder="1" applyAlignment="1">
      <alignment/>
    </xf>
    <xf numFmtId="0" fontId="64" fillId="41" borderId="11" xfId="0" applyFont="1" applyFill="1" applyBorder="1" applyAlignment="1">
      <alignment/>
    </xf>
    <xf numFmtId="4" fontId="64" fillId="41" borderId="14" xfId="0" applyNumberFormat="1" applyFont="1" applyFill="1" applyBorder="1" applyAlignment="1">
      <alignment horizontal="center"/>
    </xf>
    <xf numFmtId="4" fontId="64" fillId="41" borderId="11" xfId="0" applyNumberFormat="1" applyFont="1" applyFill="1" applyBorder="1" applyAlignment="1">
      <alignment/>
    </xf>
    <xf numFmtId="4" fontId="64" fillId="41" borderId="0" xfId="0" applyNumberFormat="1" applyFont="1" applyFill="1" applyBorder="1" applyAlignment="1">
      <alignment/>
    </xf>
    <xf numFmtId="4" fontId="1" fillId="41" borderId="11" xfId="0" applyNumberFormat="1" applyFont="1" applyFill="1" applyBorder="1" applyAlignment="1">
      <alignment horizontal="center" wrapText="1"/>
    </xf>
    <xf numFmtId="4" fontId="1" fillId="41" borderId="11" xfId="0" applyNumberFormat="1" applyFont="1" applyFill="1" applyBorder="1" applyAlignment="1">
      <alignment horizontal="center" vertical="center" wrapText="1"/>
    </xf>
    <xf numFmtId="4" fontId="1" fillId="41" borderId="11" xfId="81" applyNumberFormat="1" applyFont="1" applyFill="1" applyBorder="1" applyAlignment="1">
      <alignment horizontal="center" vertical="center" wrapText="1"/>
    </xf>
    <xf numFmtId="0" fontId="1" fillId="41" borderId="11" xfId="65" applyFont="1" applyFill="1" applyBorder="1" applyAlignment="1">
      <alignment horizontal="center" wrapText="1"/>
      <protection/>
    </xf>
    <xf numFmtId="0" fontId="1" fillId="41" borderId="11" xfId="65" applyFont="1" applyFill="1" applyBorder="1" applyAlignment="1">
      <alignment horizontal="center" vertical="center" wrapText="1"/>
      <protection/>
    </xf>
    <xf numFmtId="0" fontId="1" fillId="41" borderId="0" xfId="0" applyFont="1" applyFill="1" applyAlignment="1">
      <alignment horizontal="center" wrapText="1"/>
    </xf>
    <xf numFmtId="4" fontId="1" fillId="42" borderId="11" xfId="0" applyNumberFormat="1" applyFont="1" applyFill="1" applyBorder="1" applyAlignment="1">
      <alignment wrapText="1"/>
    </xf>
    <xf numFmtId="4" fontId="1" fillId="41" borderId="18" xfId="0" applyNumberFormat="1" applyFont="1" applyFill="1" applyBorder="1" applyAlignment="1">
      <alignment wrapText="1"/>
    </xf>
    <xf numFmtId="4" fontId="1" fillId="41" borderId="18" xfId="65" applyNumberFormat="1" applyFont="1" applyFill="1" applyBorder="1">
      <alignment/>
      <protection/>
    </xf>
    <xf numFmtId="0" fontId="1" fillId="41" borderId="0" xfId="0" applyFont="1" applyFill="1" applyBorder="1" applyAlignment="1">
      <alignment/>
    </xf>
    <xf numFmtId="4" fontId="1" fillId="41" borderId="0" xfId="0" applyNumberFormat="1" applyFont="1" applyFill="1" applyBorder="1" applyAlignment="1">
      <alignment horizontal="center"/>
    </xf>
    <xf numFmtId="4" fontId="1" fillId="41" borderId="0" xfId="0" applyNumberFormat="1" applyFont="1" applyFill="1" applyBorder="1" applyAlignment="1">
      <alignment/>
    </xf>
    <xf numFmtId="4" fontId="1" fillId="41" borderId="19" xfId="0" applyNumberFormat="1" applyFont="1" applyFill="1" applyBorder="1" applyAlignment="1">
      <alignment wrapText="1"/>
    </xf>
    <xf numFmtId="44" fontId="1" fillId="41" borderId="18" xfId="78" applyFont="1" applyFill="1" applyBorder="1" applyAlignment="1">
      <alignment/>
    </xf>
    <xf numFmtId="0" fontId="1" fillId="41" borderId="18" xfId="65" applyFont="1" applyFill="1" applyBorder="1" applyAlignment="1">
      <alignment vertical="center"/>
      <protection/>
    </xf>
    <xf numFmtId="0" fontId="1" fillId="41" borderId="20" xfId="65" applyFont="1" applyFill="1" applyBorder="1">
      <alignment/>
      <protection/>
    </xf>
    <xf numFmtId="4" fontId="1" fillId="41" borderId="18" xfId="0" applyNumberFormat="1" applyFont="1" applyFill="1" applyBorder="1" applyAlignment="1">
      <alignment horizontal="right" vertical="center"/>
    </xf>
    <xf numFmtId="0" fontId="1" fillId="41" borderId="18" xfId="65" applyFont="1" applyFill="1" applyBorder="1">
      <alignment/>
      <protection/>
    </xf>
    <xf numFmtId="4" fontId="1" fillId="41" borderId="18" xfId="66" applyNumberFormat="1" applyFont="1" applyFill="1" applyBorder="1" applyAlignment="1">
      <alignment horizontal="right" vertical="center"/>
      <protection/>
    </xf>
    <xf numFmtId="43" fontId="1" fillId="41" borderId="18" xfId="0" applyNumberFormat="1" applyFont="1" applyFill="1" applyBorder="1" applyAlignment="1">
      <alignment wrapText="1"/>
    </xf>
    <xf numFmtId="3" fontId="1" fillId="41" borderId="18" xfId="65" applyNumberFormat="1" applyFont="1" applyFill="1" applyBorder="1">
      <alignment/>
      <protection/>
    </xf>
    <xf numFmtId="4" fontId="1" fillId="41" borderId="18" xfId="0" applyNumberFormat="1" applyFont="1" applyFill="1" applyBorder="1" applyAlignment="1">
      <alignment horizontal="right"/>
    </xf>
    <xf numFmtId="4" fontId="2" fillId="41" borderId="21" xfId="0" applyNumberFormat="1" applyFont="1" applyFill="1" applyBorder="1" applyAlignment="1">
      <alignment horizontal="right"/>
    </xf>
    <xf numFmtId="0" fontId="1" fillId="41" borderId="11" xfId="65" applyFont="1" applyFill="1" applyBorder="1" applyAlignment="1">
      <alignment horizontal="center" vertical="top" wrapText="1"/>
      <protection/>
    </xf>
    <xf numFmtId="4" fontId="2" fillId="41" borderId="11" xfId="0" applyNumberFormat="1" applyFont="1" applyFill="1" applyBorder="1" applyAlignment="1">
      <alignment horizontal="center" wrapText="1"/>
    </xf>
    <xf numFmtId="0" fontId="69" fillId="0" borderId="0" xfId="0" applyFont="1" applyAlignment="1">
      <alignment horizontal="left" vertical="center" wrapText="1"/>
    </xf>
    <xf numFmtId="0" fontId="1" fillId="42" borderId="11" xfId="0" applyFont="1" applyFill="1" applyBorder="1" applyAlignment="1">
      <alignment/>
    </xf>
    <xf numFmtId="0" fontId="63" fillId="40" borderId="12" xfId="0" applyFont="1" applyFill="1" applyBorder="1" applyAlignment="1">
      <alignment horizontal="center" vertical="center" wrapText="1"/>
    </xf>
    <xf numFmtId="0" fontId="70" fillId="40" borderId="13" xfId="0" applyFont="1" applyFill="1" applyBorder="1" applyAlignment="1">
      <alignment horizontal="center" vertical="center" wrapText="1"/>
    </xf>
    <xf numFmtId="0" fontId="64" fillId="41" borderId="12" xfId="0" applyNumberFormat="1" applyFont="1" applyFill="1" applyBorder="1" applyAlignment="1">
      <alignment horizontal="center"/>
    </xf>
    <xf numFmtId="49" fontId="64" fillId="41" borderId="13" xfId="0" applyNumberFormat="1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 vertical="center" wrapText="1"/>
    </xf>
    <xf numFmtId="0" fontId="63" fillId="41" borderId="22" xfId="0" applyFont="1" applyFill="1" applyBorder="1" applyAlignment="1">
      <alignment horizontal="center"/>
    </xf>
    <xf numFmtId="0" fontId="70" fillId="41" borderId="15" xfId="0" applyFont="1" applyFill="1" applyBorder="1" applyAlignment="1">
      <alignment horizontal="center"/>
    </xf>
    <xf numFmtId="4" fontId="64" fillId="41" borderId="23" xfId="0" applyNumberFormat="1" applyFont="1" applyFill="1" applyBorder="1" applyAlignment="1">
      <alignment horizontal="center"/>
    </xf>
    <xf numFmtId="0" fontId="64" fillId="41" borderId="23" xfId="0" applyFont="1" applyFill="1" applyBorder="1" applyAlignment="1">
      <alignment horizontal="center"/>
    </xf>
    <xf numFmtId="0" fontId="63" fillId="40" borderId="24" xfId="65" applyFont="1" applyFill="1" applyBorder="1" applyAlignment="1">
      <alignment horizontal="center" vertical="center" wrapText="1"/>
      <protection/>
    </xf>
    <xf numFmtId="0" fontId="71" fillId="0" borderId="15" xfId="65" applyFont="1" applyBorder="1" applyAlignment="1">
      <alignment horizontal="center" vertical="center" wrapText="1"/>
      <protection/>
    </xf>
    <xf numFmtId="0" fontId="63" fillId="40" borderId="24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4" fontId="63" fillId="40" borderId="12" xfId="0" applyNumberFormat="1" applyFont="1" applyFill="1" applyBorder="1" applyAlignment="1">
      <alignment horizontal="center" vertical="center" wrapText="1"/>
    </xf>
    <xf numFmtId="0" fontId="70" fillId="40" borderId="11" xfId="0" applyFont="1" applyFill="1" applyBorder="1" applyAlignment="1">
      <alignment wrapText="1"/>
    </xf>
    <xf numFmtId="0" fontId="70" fillId="40" borderId="17" xfId="0" applyFont="1" applyFill="1" applyBorder="1" applyAlignment="1">
      <alignment wrapText="1"/>
    </xf>
    <xf numFmtId="0" fontId="63" fillId="40" borderId="22" xfId="0" applyFont="1" applyFill="1" applyBorder="1" applyAlignment="1">
      <alignment horizontal="center" vertical="center" wrapText="1"/>
    </xf>
    <xf numFmtId="4" fontId="63" fillId="41" borderId="24" xfId="0" applyNumberFormat="1" applyFont="1" applyFill="1" applyBorder="1" applyAlignment="1">
      <alignment horizontal="center"/>
    </xf>
    <xf numFmtId="0" fontId="70" fillId="41" borderId="22" xfId="0" applyFont="1" applyFill="1" applyBorder="1" applyAlignment="1">
      <alignment horizontal="center"/>
    </xf>
    <xf numFmtId="4" fontId="64" fillId="41" borderId="22" xfId="0" applyNumberFormat="1" applyFont="1" applyFill="1" applyBorder="1" applyAlignment="1">
      <alignment horizontal="center"/>
    </xf>
    <xf numFmtId="4" fontId="64" fillId="41" borderId="15" xfId="0" applyNumberFormat="1" applyFont="1" applyFill="1" applyBorder="1" applyAlignment="1">
      <alignment horizontal="center"/>
    </xf>
    <xf numFmtId="0" fontId="69" fillId="0" borderId="25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1" fillId="41" borderId="11" xfId="0" applyNumberFormat="1" applyFont="1" applyFill="1" applyBorder="1" applyAlignment="1">
      <alignment horizontal="center" wrapText="1"/>
    </xf>
    <xf numFmtId="4" fontId="1" fillId="41" borderId="11" xfId="0" applyNumberFormat="1" applyFont="1" applyFill="1" applyBorder="1" applyAlignment="1">
      <alignment horizontal="center"/>
    </xf>
    <xf numFmtId="4" fontId="1" fillId="41" borderId="26" xfId="0" applyNumberFormat="1" applyFont="1" applyFill="1" applyBorder="1" applyAlignment="1">
      <alignment horizontal="center"/>
    </xf>
    <xf numFmtId="4" fontId="1" fillId="41" borderId="21" xfId="0" applyNumberFormat="1" applyFont="1" applyFill="1" applyBorder="1" applyAlignment="1">
      <alignment horizontal="center"/>
    </xf>
    <xf numFmtId="4" fontId="1" fillId="41" borderId="27" xfId="0" applyNumberFormat="1" applyFont="1" applyFill="1" applyBorder="1" applyAlignment="1">
      <alignment horizontal="center"/>
    </xf>
    <xf numFmtId="4" fontId="1" fillId="41" borderId="28" xfId="0" applyNumberFormat="1" applyFont="1" applyFill="1" applyBorder="1" applyAlignment="1">
      <alignment horizontal="center"/>
    </xf>
    <xf numFmtId="4" fontId="1" fillId="41" borderId="29" xfId="0" applyNumberFormat="1" applyFont="1" applyFill="1" applyBorder="1" applyAlignment="1">
      <alignment horizontal="center" wrapText="1"/>
    </xf>
    <xf numFmtId="4" fontId="1" fillId="41" borderId="0" xfId="0" applyNumberFormat="1" applyFont="1" applyFill="1" applyBorder="1" applyAlignment="1">
      <alignment horizont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Hiperłącze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 2" xfId="65"/>
    <cellStyle name="Normalny 5" xfId="66"/>
    <cellStyle name="Note" xfId="67"/>
    <cellStyle name="Obliczenia" xfId="68"/>
    <cellStyle name="Followed Hyperlink" xfId="69"/>
    <cellStyle name="Percent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lutowy 2" xfId="80"/>
    <cellStyle name="Walutowy 3" xfId="81"/>
    <cellStyle name="Warning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323850</xdr:colOff>
      <xdr:row>13</xdr:row>
      <xdr:rowOff>0</xdr:rowOff>
    </xdr:from>
    <xdr:ext cx="18097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23336250" y="388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3"/>
  <sheetViews>
    <sheetView view="pageBreakPreview" zoomScale="60" zoomScaleNormal="90" workbookViewId="0" topLeftCell="A1">
      <selection activeCell="A1" sqref="A1"/>
    </sheetView>
  </sheetViews>
  <sheetFormatPr defaultColWidth="9.140625" defaultRowHeight="12.75"/>
  <cols>
    <col min="1" max="1" width="47.7109375" style="13" customWidth="1"/>
    <col min="2" max="2" width="21.57421875" style="28" customWidth="1"/>
    <col min="3" max="3" width="24.28125" style="28" customWidth="1"/>
    <col min="4" max="4" width="22.28125" style="13" customWidth="1"/>
    <col min="5" max="5" width="22.421875" style="13" customWidth="1"/>
    <col min="6" max="6" width="19.28125" style="13" customWidth="1"/>
    <col min="7" max="7" width="21.00390625" style="13" customWidth="1"/>
    <col min="8" max="8" width="20.7109375" style="13" customWidth="1"/>
    <col min="9" max="9" width="20.28125" style="13" customWidth="1"/>
    <col min="10" max="11" width="19.57421875" style="13" customWidth="1"/>
    <col min="12" max="12" width="19.7109375" style="13" customWidth="1"/>
    <col min="13" max="13" width="20.57421875" style="13" customWidth="1"/>
    <col min="14" max="14" width="19.7109375" style="13" customWidth="1"/>
    <col min="15" max="15" width="26.421875" style="13" customWidth="1"/>
    <col min="16" max="18" width="22.28125" style="13" customWidth="1"/>
    <col min="19" max="19" width="22.7109375" style="43" customWidth="1"/>
    <col min="20" max="21" width="23.28125" style="43" customWidth="1"/>
    <col min="22" max="22" width="24.57421875" style="13" customWidth="1"/>
    <col min="23" max="23" width="27.28125" style="13" customWidth="1"/>
    <col min="24" max="24" width="24.421875" style="13" customWidth="1"/>
    <col min="25" max="25" width="28.00390625" style="13" customWidth="1"/>
    <col min="26" max="26" width="22.28125" style="13" customWidth="1"/>
    <col min="27" max="27" width="23.140625" style="13" customWidth="1"/>
    <col min="28" max="28" width="26.28125" style="13" customWidth="1"/>
    <col min="29" max="29" width="23.421875" style="13" customWidth="1"/>
    <col min="30" max="30" width="24.00390625" style="13" customWidth="1"/>
    <col min="31" max="31" width="26.57421875" style="13" customWidth="1"/>
    <col min="32" max="32" width="25.140625" style="13" customWidth="1"/>
    <col min="33" max="33" width="24.28125" style="13" customWidth="1"/>
    <col min="34" max="34" width="31.00390625" style="13" customWidth="1"/>
    <col min="35" max="36" width="28.421875" style="13" customWidth="1"/>
    <col min="37" max="37" width="45.57421875" style="13" customWidth="1"/>
    <col min="38" max="38" width="47.57421875" style="13" customWidth="1"/>
    <col min="39" max="39" width="36.57421875" style="13" customWidth="1"/>
    <col min="40" max="40" width="35.00390625" style="13" customWidth="1"/>
    <col min="41" max="41" width="32.140625" style="13" customWidth="1"/>
    <col min="42" max="42" width="24.7109375" style="13" customWidth="1"/>
    <col min="43" max="43" width="29.7109375" style="13" customWidth="1"/>
    <col min="44" max="44" width="24.57421875" style="13" customWidth="1"/>
    <col min="45" max="45" width="23.57421875" style="13" customWidth="1"/>
    <col min="46" max="46" width="19.57421875" style="13" customWidth="1"/>
    <col min="47" max="47" width="22.28125" style="13" customWidth="1"/>
    <col min="48" max="48" width="28.00390625" style="13" customWidth="1"/>
    <col min="49" max="49" width="26.28125" style="13" customWidth="1"/>
    <col min="50" max="50" width="20.28125" style="13" customWidth="1"/>
    <col min="51" max="51" width="28.421875" style="13" customWidth="1"/>
    <col min="52" max="52" width="43.421875" style="13" customWidth="1"/>
    <col min="53" max="53" width="30.8515625" style="13" customWidth="1"/>
    <col min="54" max="54" width="26.7109375" style="13" customWidth="1"/>
    <col min="55" max="55" width="45.140625" style="13" customWidth="1"/>
    <col min="56" max="56" width="31.140625" style="13" customWidth="1"/>
    <col min="57" max="58" width="26.140625" style="13" customWidth="1"/>
    <col min="59" max="59" width="27.00390625" style="13" customWidth="1"/>
    <col min="60" max="60" width="33.7109375" style="13" customWidth="1"/>
    <col min="61" max="61" width="26.421875" style="13" customWidth="1"/>
    <col min="62" max="62" width="25.140625" style="13" customWidth="1"/>
    <col min="63" max="63" width="27.28125" style="44" customWidth="1"/>
    <col min="64" max="64" width="26.00390625" style="44" customWidth="1"/>
    <col min="65" max="65" width="24.7109375" style="44" customWidth="1"/>
    <col min="66" max="66" width="24.57421875" style="44" customWidth="1"/>
    <col min="67" max="67" width="23.7109375" style="44" customWidth="1"/>
    <col min="68" max="68" width="20.140625" style="44" customWidth="1"/>
    <col min="69" max="69" width="20.00390625" style="44" customWidth="1"/>
    <col min="70" max="71" width="20.28125" style="44" customWidth="1"/>
    <col min="72" max="72" width="19.8515625" style="44" customWidth="1"/>
    <col min="73" max="75" width="20.421875" style="28" customWidth="1"/>
    <col min="76" max="77" width="21.7109375" style="28" customWidth="1"/>
    <col min="78" max="79" width="20.421875" style="28" customWidth="1"/>
    <col min="80" max="80" width="20.7109375" style="28" customWidth="1"/>
    <col min="81" max="81" width="16.57421875" style="13" customWidth="1"/>
    <col min="82" max="82" width="16.8515625" style="28" customWidth="1"/>
    <col min="83" max="83" width="18.28125" style="27" customWidth="1"/>
    <col min="84" max="84" width="18.140625" style="28" customWidth="1"/>
    <col min="85" max="16384" width="9.140625" style="13" customWidth="1"/>
  </cols>
  <sheetData>
    <row r="1" ht="45" customHeight="1">
      <c r="A1" s="169" t="s">
        <v>315</v>
      </c>
    </row>
    <row r="2" spans="1:77" s="20" customFormat="1" ht="60.75" customHeight="1">
      <c r="A2" s="15" t="s">
        <v>53</v>
      </c>
      <c r="B2" s="16" t="s">
        <v>276</v>
      </c>
      <c r="C2" s="17" t="s">
        <v>275</v>
      </c>
      <c r="D2" s="17" t="s">
        <v>274</v>
      </c>
      <c r="E2" s="17" t="s">
        <v>273</v>
      </c>
      <c r="F2" s="17" t="s">
        <v>272</v>
      </c>
      <c r="G2" s="17" t="s">
        <v>271</v>
      </c>
      <c r="H2" s="17" t="s">
        <v>270</v>
      </c>
      <c r="I2" s="17" t="s">
        <v>269</v>
      </c>
      <c r="J2" s="17" t="s">
        <v>311</v>
      </c>
      <c r="K2" s="12" t="s">
        <v>281</v>
      </c>
      <c r="L2" s="17" t="s">
        <v>268</v>
      </c>
      <c r="M2" s="17" t="s">
        <v>267</v>
      </c>
      <c r="N2" s="17" t="s">
        <v>266</v>
      </c>
      <c r="O2" s="17" t="s">
        <v>265</v>
      </c>
      <c r="P2" s="12" t="s">
        <v>280</v>
      </c>
      <c r="Q2" s="12" t="s">
        <v>279</v>
      </c>
      <c r="R2" s="17" t="s">
        <v>264</v>
      </c>
      <c r="S2" s="17" t="s">
        <v>263</v>
      </c>
      <c r="T2" s="180" t="s">
        <v>278</v>
      </c>
      <c r="U2" s="181"/>
      <c r="V2" s="17" t="s">
        <v>262</v>
      </c>
      <c r="W2" s="17" t="s">
        <v>261</v>
      </c>
      <c r="X2" s="17" t="s">
        <v>260</v>
      </c>
      <c r="Y2" s="17" t="s">
        <v>259</v>
      </c>
      <c r="Z2" s="17" t="s">
        <v>29</v>
      </c>
      <c r="AA2" s="17" t="s">
        <v>30</v>
      </c>
      <c r="AB2" s="17" t="s">
        <v>31</v>
      </c>
      <c r="AC2" s="12" t="s">
        <v>277</v>
      </c>
      <c r="AD2" s="182" t="s">
        <v>12</v>
      </c>
      <c r="AE2" s="183"/>
      <c r="AF2" s="17" t="s">
        <v>258</v>
      </c>
      <c r="AG2" s="17" t="s">
        <v>257</v>
      </c>
      <c r="AH2" s="17" t="s">
        <v>256</v>
      </c>
      <c r="AI2" s="17" t="s">
        <v>255</v>
      </c>
      <c r="AJ2" s="17" t="s">
        <v>16</v>
      </c>
      <c r="AK2" s="16" t="s">
        <v>23</v>
      </c>
      <c r="AL2" s="17" t="s">
        <v>28</v>
      </c>
      <c r="AM2" s="18" t="s">
        <v>254</v>
      </c>
      <c r="AN2" s="187" t="s">
        <v>18</v>
      </c>
      <c r="AO2" s="183"/>
      <c r="AP2" s="17" t="s">
        <v>253</v>
      </c>
      <c r="AQ2" s="17" t="s">
        <v>38</v>
      </c>
      <c r="AR2" s="171" t="s">
        <v>252</v>
      </c>
      <c r="AS2" s="175"/>
      <c r="AT2" s="175"/>
      <c r="AU2" s="175"/>
      <c r="AV2" s="175"/>
      <c r="AW2" s="175"/>
      <c r="AX2" s="175"/>
      <c r="AY2" s="172"/>
      <c r="AZ2" s="171" t="s">
        <v>20</v>
      </c>
      <c r="BA2" s="172"/>
      <c r="BB2" s="17" t="s">
        <v>54</v>
      </c>
      <c r="BC2" s="17" t="s">
        <v>56</v>
      </c>
      <c r="BD2" s="17" t="s">
        <v>251</v>
      </c>
      <c r="BE2" s="16" t="s">
        <v>17</v>
      </c>
      <c r="BF2" s="16" t="s">
        <v>250</v>
      </c>
      <c r="BG2" s="16" t="s">
        <v>249</v>
      </c>
      <c r="BH2" s="184" t="s">
        <v>26</v>
      </c>
      <c r="BI2" s="175"/>
      <c r="BJ2" s="175"/>
      <c r="BK2" s="175"/>
      <c r="BL2" s="175"/>
      <c r="BM2" s="175"/>
      <c r="BN2" s="175"/>
      <c r="BO2" s="185"/>
      <c r="BP2" s="185"/>
      <c r="BQ2" s="185"/>
      <c r="BR2" s="185"/>
      <c r="BS2" s="185"/>
      <c r="BT2" s="186"/>
      <c r="BU2" s="186"/>
      <c r="BV2" s="19" t="s">
        <v>248</v>
      </c>
      <c r="BX2" s="21"/>
      <c r="BY2" s="22"/>
    </row>
    <row r="3" spans="1:77" s="74" customFormat="1" ht="18" customHeight="1">
      <c r="A3" s="92" t="s">
        <v>72</v>
      </c>
      <c r="B3" s="93">
        <v>1</v>
      </c>
      <c r="C3" s="93" t="s">
        <v>245</v>
      </c>
      <c r="D3" s="93">
        <v>1</v>
      </c>
      <c r="E3" s="93">
        <v>1</v>
      </c>
      <c r="F3" s="93">
        <v>1</v>
      </c>
      <c r="G3" s="93">
        <v>1</v>
      </c>
      <c r="H3" s="69">
        <v>1</v>
      </c>
      <c r="I3" s="93">
        <v>1</v>
      </c>
      <c r="J3" s="93">
        <v>1</v>
      </c>
      <c r="K3" s="94">
        <v>1</v>
      </c>
      <c r="L3" s="93">
        <v>1</v>
      </c>
      <c r="M3" s="93">
        <v>1</v>
      </c>
      <c r="N3" s="93">
        <v>1</v>
      </c>
      <c r="O3" s="69">
        <v>1</v>
      </c>
      <c r="P3" s="70">
        <v>4</v>
      </c>
      <c r="Q3" s="70">
        <v>8</v>
      </c>
      <c r="R3" s="69">
        <v>2</v>
      </c>
      <c r="S3" s="69">
        <v>4</v>
      </c>
      <c r="T3" s="70">
        <v>4</v>
      </c>
      <c r="U3" s="70">
        <v>3</v>
      </c>
      <c r="V3" s="93" t="s">
        <v>247</v>
      </c>
      <c r="W3" s="69">
        <v>9</v>
      </c>
      <c r="X3" s="69">
        <v>3</v>
      </c>
      <c r="Y3" s="69">
        <v>9</v>
      </c>
      <c r="Z3" s="93" t="s">
        <v>247</v>
      </c>
      <c r="AA3" s="93">
        <v>1</v>
      </c>
      <c r="AB3" s="93" t="s">
        <v>245</v>
      </c>
      <c r="AC3" s="70">
        <v>4</v>
      </c>
      <c r="AD3" s="93" t="s">
        <v>245</v>
      </c>
      <c r="AE3" s="70">
        <v>5</v>
      </c>
      <c r="AF3" s="69">
        <v>6</v>
      </c>
      <c r="AG3" s="69">
        <v>11</v>
      </c>
      <c r="AH3" s="69">
        <v>7</v>
      </c>
      <c r="AI3" s="93" t="s">
        <v>245</v>
      </c>
      <c r="AJ3" s="93" t="s">
        <v>245</v>
      </c>
      <c r="AK3" s="93">
        <v>1</v>
      </c>
      <c r="AL3" s="93" t="s">
        <v>246</v>
      </c>
      <c r="AM3" s="93">
        <v>1</v>
      </c>
      <c r="AN3" s="95" t="s">
        <v>245</v>
      </c>
      <c r="AO3" s="72">
        <v>1</v>
      </c>
      <c r="AP3" s="93">
        <v>1</v>
      </c>
      <c r="AQ3" s="69">
        <v>1</v>
      </c>
      <c r="AR3" s="93">
        <v>1</v>
      </c>
      <c r="AS3" s="69">
        <v>1</v>
      </c>
      <c r="AT3" s="69">
        <v>1</v>
      </c>
      <c r="AU3" s="69">
        <v>1</v>
      </c>
      <c r="AV3" s="69">
        <v>1</v>
      </c>
      <c r="AW3" s="71">
        <v>1</v>
      </c>
      <c r="AX3" s="72">
        <v>6</v>
      </c>
      <c r="AY3" s="69">
        <v>1</v>
      </c>
      <c r="AZ3" s="173">
        <v>4</v>
      </c>
      <c r="BA3" s="174"/>
      <c r="BB3" s="93" t="s">
        <v>244</v>
      </c>
      <c r="BC3" s="69">
        <v>3</v>
      </c>
      <c r="BD3" s="93">
        <v>1</v>
      </c>
      <c r="BE3" s="69">
        <v>3</v>
      </c>
      <c r="BF3" s="93">
        <v>1</v>
      </c>
      <c r="BG3" s="69">
        <v>5</v>
      </c>
      <c r="BH3" s="93">
        <v>1</v>
      </c>
      <c r="BI3" s="69">
        <v>1</v>
      </c>
      <c r="BJ3" s="69">
        <v>1</v>
      </c>
      <c r="BK3" s="69">
        <v>1</v>
      </c>
      <c r="BL3" s="69">
        <v>1</v>
      </c>
      <c r="BM3" s="69">
        <v>1</v>
      </c>
      <c r="BN3" s="69">
        <v>1</v>
      </c>
      <c r="BO3" s="71">
        <v>1</v>
      </c>
      <c r="BP3" s="96">
        <v>1</v>
      </c>
      <c r="BQ3" s="96">
        <v>1</v>
      </c>
      <c r="BR3" s="96">
        <v>1</v>
      </c>
      <c r="BS3" s="96">
        <v>1</v>
      </c>
      <c r="BT3" s="72">
        <v>1</v>
      </c>
      <c r="BU3" s="93">
        <v>1</v>
      </c>
      <c r="BV3" s="73"/>
      <c r="BX3" s="75"/>
      <c r="BY3" s="76"/>
    </row>
    <row r="4" spans="1:77" s="74" customFormat="1" ht="16.5">
      <c r="A4" s="92" t="s">
        <v>74</v>
      </c>
      <c r="B4" s="93" t="s">
        <v>221</v>
      </c>
      <c r="C4" s="93" t="s">
        <v>243</v>
      </c>
      <c r="D4" s="93" t="s">
        <v>242</v>
      </c>
      <c r="E4" s="93" t="s">
        <v>241</v>
      </c>
      <c r="F4" s="93" t="s">
        <v>240</v>
      </c>
      <c r="G4" s="93" t="s">
        <v>215</v>
      </c>
      <c r="H4" s="93" t="s">
        <v>215</v>
      </c>
      <c r="I4" s="93" t="s">
        <v>215</v>
      </c>
      <c r="J4" s="93" t="s">
        <v>202</v>
      </c>
      <c r="K4" s="94" t="s">
        <v>237</v>
      </c>
      <c r="L4" s="93" t="s">
        <v>221</v>
      </c>
      <c r="M4" s="93" t="s">
        <v>239</v>
      </c>
      <c r="N4" s="93" t="s">
        <v>220</v>
      </c>
      <c r="O4" s="93" t="s">
        <v>238</v>
      </c>
      <c r="P4" s="70">
        <v>2002</v>
      </c>
      <c r="Q4" s="94" t="s">
        <v>232</v>
      </c>
      <c r="R4" s="93" t="s">
        <v>236</v>
      </c>
      <c r="S4" s="93" t="s">
        <v>235</v>
      </c>
      <c r="T4" s="94" t="s">
        <v>234</v>
      </c>
      <c r="U4" s="94" t="s">
        <v>229</v>
      </c>
      <c r="V4" s="93" t="s">
        <v>233</v>
      </c>
      <c r="W4" s="93" t="s">
        <v>221</v>
      </c>
      <c r="X4" s="93" t="s">
        <v>203</v>
      </c>
      <c r="Y4" s="93" t="s">
        <v>203</v>
      </c>
      <c r="Z4" s="93" t="s">
        <v>228</v>
      </c>
      <c r="AA4" s="93" t="s">
        <v>203</v>
      </c>
      <c r="AB4" s="93" t="s">
        <v>227</v>
      </c>
      <c r="AC4" s="94" t="s">
        <v>230</v>
      </c>
      <c r="AD4" s="93" t="s">
        <v>226</v>
      </c>
      <c r="AE4" s="94" t="s">
        <v>231</v>
      </c>
      <c r="AF4" s="69">
        <v>1972</v>
      </c>
      <c r="AG4" s="69">
        <v>1972</v>
      </c>
      <c r="AH4" s="93" t="s">
        <v>225</v>
      </c>
      <c r="AI4" s="93" t="s">
        <v>224</v>
      </c>
      <c r="AJ4" s="93" t="s">
        <v>201</v>
      </c>
      <c r="AK4" s="93" t="s">
        <v>223</v>
      </c>
      <c r="AL4" s="93" t="s">
        <v>222</v>
      </c>
      <c r="AM4" s="93" t="s">
        <v>221</v>
      </c>
      <c r="AN4" s="95" t="s">
        <v>220</v>
      </c>
      <c r="AO4" s="72">
        <v>1918</v>
      </c>
      <c r="AP4" s="93" t="s">
        <v>70</v>
      </c>
      <c r="AQ4" s="93" t="s">
        <v>207</v>
      </c>
      <c r="AR4" s="93" t="s">
        <v>219</v>
      </c>
      <c r="AS4" s="69">
        <v>2000</v>
      </c>
      <c r="AT4" s="93" t="s">
        <v>218</v>
      </c>
      <c r="AU4" s="93" t="s">
        <v>217</v>
      </c>
      <c r="AV4" s="93" t="s">
        <v>216</v>
      </c>
      <c r="AW4" s="95" t="s">
        <v>215</v>
      </c>
      <c r="AX4" s="97" t="s">
        <v>214</v>
      </c>
      <c r="AY4" s="69" t="s">
        <v>213</v>
      </c>
      <c r="AZ4" s="95" t="s">
        <v>212</v>
      </c>
      <c r="BA4" s="97" t="s">
        <v>211</v>
      </c>
      <c r="BB4" s="93" t="s">
        <v>210</v>
      </c>
      <c r="BC4" s="93" t="s">
        <v>209</v>
      </c>
      <c r="BD4" s="93" t="s">
        <v>208</v>
      </c>
      <c r="BE4" s="93" t="s">
        <v>206</v>
      </c>
      <c r="BF4" s="93" t="s">
        <v>205</v>
      </c>
      <c r="BG4" s="69" t="s">
        <v>204</v>
      </c>
      <c r="BH4" s="93" t="s">
        <v>203</v>
      </c>
      <c r="BI4" s="93" t="s">
        <v>202</v>
      </c>
      <c r="BJ4" s="93" t="s">
        <v>201</v>
      </c>
      <c r="BK4" s="93" t="s">
        <v>200</v>
      </c>
      <c r="BL4" s="93" t="s">
        <v>199</v>
      </c>
      <c r="BM4" s="93" t="s">
        <v>198</v>
      </c>
      <c r="BN4" s="93" t="s">
        <v>197</v>
      </c>
      <c r="BO4" s="95" t="s">
        <v>196</v>
      </c>
      <c r="BP4" s="98" t="s">
        <v>196</v>
      </c>
      <c r="BQ4" s="98" t="s">
        <v>196</v>
      </c>
      <c r="BR4" s="98" t="s">
        <v>196</v>
      </c>
      <c r="BS4" s="98" t="s">
        <v>196</v>
      </c>
      <c r="BT4" s="97" t="s">
        <v>196</v>
      </c>
      <c r="BU4" s="93" t="s">
        <v>70</v>
      </c>
      <c r="BV4" s="73"/>
      <c r="BX4" s="75"/>
      <c r="BY4" s="76"/>
    </row>
    <row r="5" spans="1:77" s="74" customFormat="1" ht="16.5">
      <c r="A5" s="68" t="s">
        <v>69</v>
      </c>
      <c r="B5" s="99" t="s">
        <v>195</v>
      </c>
      <c r="C5" s="99" t="s">
        <v>194</v>
      </c>
      <c r="D5" s="99" t="s">
        <v>193</v>
      </c>
      <c r="E5" s="99" t="s">
        <v>192</v>
      </c>
      <c r="F5" s="99" t="s">
        <v>191</v>
      </c>
      <c r="G5" s="99" t="s">
        <v>190</v>
      </c>
      <c r="H5" s="99" t="s">
        <v>189</v>
      </c>
      <c r="I5" s="99" t="s">
        <v>188</v>
      </c>
      <c r="J5" s="99" t="s">
        <v>187</v>
      </c>
      <c r="K5" s="100" t="s">
        <v>182</v>
      </c>
      <c r="L5" s="99" t="s">
        <v>186</v>
      </c>
      <c r="M5" s="99" t="s">
        <v>185</v>
      </c>
      <c r="N5" s="99" t="s">
        <v>184</v>
      </c>
      <c r="O5" s="99" t="s">
        <v>183</v>
      </c>
      <c r="P5" s="100" t="s">
        <v>171</v>
      </c>
      <c r="Q5" s="100" t="s">
        <v>174</v>
      </c>
      <c r="R5" s="101" t="s">
        <v>181</v>
      </c>
      <c r="S5" s="99" t="s">
        <v>180</v>
      </c>
      <c r="T5" s="100" t="s">
        <v>179</v>
      </c>
      <c r="U5" s="100" t="s">
        <v>153</v>
      </c>
      <c r="V5" s="99" t="s">
        <v>178</v>
      </c>
      <c r="W5" s="99" t="s">
        <v>177</v>
      </c>
      <c r="X5" s="99" t="s">
        <v>176</v>
      </c>
      <c r="Y5" s="99" t="s">
        <v>175</v>
      </c>
      <c r="Z5" s="99" t="s">
        <v>170</v>
      </c>
      <c r="AA5" s="99" t="s">
        <v>169</v>
      </c>
      <c r="AB5" s="99" t="s">
        <v>168</v>
      </c>
      <c r="AC5" s="100" t="s">
        <v>172</v>
      </c>
      <c r="AD5" s="101" t="s">
        <v>167</v>
      </c>
      <c r="AE5" s="100" t="s">
        <v>173</v>
      </c>
      <c r="AF5" s="101" t="s">
        <v>166</v>
      </c>
      <c r="AG5" s="101" t="s">
        <v>165</v>
      </c>
      <c r="AH5" s="101" t="s">
        <v>164</v>
      </c>
      <c r="AI5" s="101" t="s">
        <v>163</v>
      </c>
      <c r="AJ5" s="101" t="s">
        <v>162</v>
      </c>
      <c r="AK5" s="101" t="s">
        <v>161</v>
      </c>
      <c r="AL5" s="101" t="s">
        <v>160</v>
      </c>
      <c r="AM5" s="99" t="s">
        <v>159</v>
      </c>
      <c r="AN5" s="102" t="s">
        <v>158</v>
      </c>
      <c r="AO5" s="103" t="s">
        <v>157</v>
      </c>
      <c r="AP5" s="101" t="s">
        <v>156</v>
      </c>
      <c r="AQ5" s="101" t="s">
        <v>143</v>
      </c>
      <c r="AR5" s="99" t="s">
        <v>155</v>
      </c>
      <c r="AS5" s="99" t="s">
        <v>154</v>
      </c>
      <c r="AT5" s="99" t="s">
        <v>153</v>
      </c>
      <c r="AU5" s="99" t="s">
        <v>152</v>
      </c>
      <c r="AV5" s="99" t="s">
        <v>151</v>
      </c>
      <c r="AW5" s="176" t="s">
        <v>150</v>
      </c>
      <c r="AX5" s="177"/>
      <c r="AY5" s="104" t="s">
        <v>149</v>
      </c>
      <c r="AZ5" s="105" t="s">
        <v>148</v>
      </c>
      <c r="BA5" s="106" t="s">
        <v>147</v>
      </c>
      <c r="BB5" s="101" t="s">
        <v>146</v>
      </c>
      <c r="BC5" s="101" t="s">
        <v>145</v>
      </c>
      <c r="BD5" s="99" t="s">
        <v>144</v>
      </c>
      <c r="BE5" s="101" t="s">
        <v>142</v>
      </c>
      <c r="BF5" s="99" t="s">
        <v>141</v>
      </c>
      <c r="BG5" s="99" t="s">
        <v>140</v>
      </c>
      <c r="BH5" s="99" t="s">
        <v>139</v>
      </c>
      <c r="BI5" s="99" t="s">
        <v>138</v>
      </c>
      <c r="BJ5" s="99" t="s">
        <v>137</v>
      </c>
      <c r="BK5" s="99" t="s">
        <v>136</v>
      </c>
      <c r="BL5" s="99" t="s">
        <v>135</v>
      </c>
      <c r="BM5" s="99" t="s">
        <v>134</v>
      </c>
      <c r="BN5" s="99" t="s">
        <v>133</v>
      </c>
      <c r="BO5" s="188" t="s">
        <v>132</v>
      </c>
      <c r="BP5" s="189"/>
      <c r="BQ5" s="189"/>
      <c r="BR5" s="189"/>
      <c r="BS5" s="189"/>
      <c r="BT5" s="177"/>
      <c r="BU5" s="101" t="s">
        <v>68</v>
      </c>
      <c r="BV5" s="73"/>
      <c r="BX5" s="75"/>
      <c r="BY5" s="76"/>
    </row>
    <row r="6" spans="1:77" s="74" customFormat="1" ht="16.5">
      <c r="A6" s="68" t="s">
        <v>67</v>
      </c>
      <c r="B6" s="108" t="s">
        <v>128</v>
      </c>
      <c r="C6" s="108" t="s">
        <v>128</v>
      </c>
      <c r="D6" s="108" t="s">
        <v>128</v>
      </c>
      <c r="E6" s="108" t="s">
        <v>128</v>
      </c>
      <c r="F6" s="108" t="s">
        <v>128</v>
      </c>
      <c r="G6" s="108" t="s">
        <v>128</v>
      </c>
      <c r="H6" s="108" t="s">
        <v>128</v>
      </c>
      <c r="I6" s="108" t="s">
        <v>128</v>
      </c>
      <c r="J6" s="108" t="s">
        <v>128</v>
      </c>
      <c r="K6" s="109" t="s">
        <v>128</v>
      </c>
      <c r="L6" s="108" t="s">
        <v>128</v>
      </c>
      <c r="M6" s="108" t="s">
        <v>128</v>
      </c>
      <c r="N6" s="108" t="s">
        <v>128</v>
      </c>
      <c r="O6" s="108" t="s">
        <v>128</v>
      </c>
      <c r="P6" s="109" t="s">
        <v>128</v>
      </c>
      <c r="Q6" s="109" t="s">
        <v>128</v>
      </c>
      <c r="R6" s="108" t="s">
        <v>128</v>
      </c>
      <c r="S6" s="108" t="s">
        <v>128</v>
      </c>
      <c r="T6" s="109" t="s">
        <v>130</v>
      </c>
      <c r="U6" s="109" t="s">
        <v>128</v>
      </c>
      <c r="V6" s="108" t="s">
        <v>128</v>
      </c>
      <c r="W6" s="108" t="s">
        <v>128</v>
      </c>
      <c r="X6" s="108" t="s">
        <v>128</v>
      </c>
      <c r="Y6" s="108" t="s">
        <v>128</v>
      </c>
      <c r="Z6" s="108" t="s">
        <v>128</v>
      </c>
      <c r="AA6" s="108" t="s">
        <v>128</v>
      </c>
      <c r="AB6" s="108" t="s">
        <v>128</v>
      </c>
      <c r="AC6" s="109" t="s">
        <v>128</v>
      </c>
      <c r="AD6" s="108" t="s">
        <v>128</v>
      </c>
      <c r="AE6" s="109" t="s">
        <v>128</v>
      </c>
      <c r="AF6" s="108" t="s">
        <v>131</v>
      </c>
      <c r="AG6" s="108" t="s">
        <v>128</v>
      </c>
      <c r="AH6" s="108" t="s">
        <v>128</v>
      </c>
      <c r="AI6" s="108" t="s">
        <v>128</v>
      </c>
      <c r="AJ6" s="108" t="s">
        <v>128</v>
      </c>
      <c r="AK6" s="108" t="s">
        <v>128</v>
      </c>
      <c r="AL6" s="108" t="s">
        <v>128</v>
      </c>
      <c r="AM6" s="108" t="s">
        <v>130</v>
      </c>
      <c r="AN6" s="110" t="s">
        <v>128</v>
      </c>
      <c r="AO6" s="111" t="s">
        <v>128</v>
      </c>
      <c r="AP6" s="108" t="s">
        <v>128</v>
      </c>
      <c r="AQ6" s="108" t="s">
        <v>129</v>
      </c>
      <c r="AR6" s="108" t="s">
        <v>128</v>
      </c>
      <c r="AS6" s="108" t="s">
        <v>128</v>
      </c>
      <c r="AT6" s="108" t="s">
        <v>128</v>
      </c>
      <c r="AU6" s="108" t="s">
        <v>128</v>
      </c>
      <c r="AV6" s="108" t="s">
        <v>128</v>
      </c>
      <c r="AW6" s="110" t="s">
        <v>128</v>
      </c>
      <c r="AX6" s="111" t="s">
        <v>128</v>
      </c>
      <c r="AY6" s="108" t="s">
        <v>128</v>
      </c>
      <c r="AZ6" s="110" t="s">
        <v>128</v>
      </c>
      <c r="BA6" s="111" t="s">
        <v>128</v>
      </c>
      <c r="BB6" s="108" t="s">
        <v>129</v>
      </c>
      <c r="BC6" s="108" t="s">
        <v>129</v>
      </c>
      <c r="BD6" s="108" t="s">
        <v>128</v>
      </c>
      <c r="BE6" s="108" t="s">
        <v>128</v>
      </c>
      <c r="BF6" s="108" t="s">
        <v>129</v>
      </c>
      <c r="BG6" s="108" t="s">
        <v>128</v>
      </c>
      <c r="BH6" s="108" t="s">
        <v>66</v>
      </c>
      <c r="BI6" s="108" t="s">
        <v>127</v>
      </c>
      <c r="BJ6" s="111" t="s">
        <v>126</v>
      </c>
      <c r="BK6" s="111" t="s">
        <v>126</v>
      </c>
      <c r="BL6" s="111" t="s">
        <v>126</v>
      </c>
      <c r="BM6" s="108" t="s">
        <v>125</v>
      </c>
      <c r="BN6" s="108" t="s">
        <v>125</v>
      </c>
      <c r="BO6" s="112" t="s">
        <v>124</v>
      </c>
      <c r="BP6" s="113" t="s">
        <v>124</v>
      </c>
      <c r="BQ6" s="113" t="s">
        <v>124</v>
      </c>
      <c r="BR6" s="113" t="s">
        <v>124</v>
      </c>
      <c r="BS6" s="113" t="s">
        <v>124</v>
      </c>
      <c r="BT6" s="108" t="s">
        <v>124</v>
      </c>
      <c r="BU6" s="108" t="s">
        <v>66</v>
      </c>
      <c r="BV6" s="73"/>
      <c r="BX6" s="75"/>
      <c r="BY6" s="76"/>
    </row>
    <row r="7" spans="1:77" s="74" customFormat="1" ht="18">
      <c r="A7" s="92" t="s">
        <v>65</v>
      </c>
      <c r="B7" s="108" t="s">
        <v>105</v>
      </c>
      <c r="C7" s="108" t="s">
        <v>115</v>
      </c>
      <c r="D7" s="108" t="s">
        <v>105</v>
      </c>
      <c r="E7" s="108" t="s">
        <v>105</v>
      </c>
      <c r="F7" s="108" t="s">
        <v>105</v>
      </c>
      <c r="G7" s="108" t="s">
        <v>105</v>
      </c>
      <c r="H7" s="108" t="s">
        <v>283</v>
      </c>
      <c r="I7" s="108" t="s">
        <v>105</v>
      </c>
      <c r="J7" s="108" t="s">
        <v>105</v>
      </c>
      <c r="K7" s="109" t="s">
        <v>105</v>
      </c>
      <c r="L7" s="108" t="s">
        <v>105</v>
      </c>
      <c r="M7" s="108" t="s">
        <v>105</v>
      </c>
      <c r="N7" s="108" t="s">
        <v>105</v>
      </c>
      <c r="O7" s="108" t="s">
        <v>115</v>
      </c>
      <c r="P7" s="109" t="s">
        <v>99</v>
      </c>
      <c r="Q7" s="109" t="s">
        <v>99</v>
      </c>
      <c r="R7" s="108" t="s">
        <v>99</v>
      </c>
      <c r="S7" s="108" t="s">
        <v>99</v>
      </c>
      <c r="T7" s="109" t="s">
        <v>99</v>
      </c>
      <c r="U7" s="109" t="s">
        <v>99</v>
      </c>
      <c r="V7" s="108" t="s">
        <v>123</v>
      </c>
      <c r="W7" s="108" t="s">
        <v>121</v>
      </c>
      <c r="X7" s="108" t="s">
        <v>122</v>
      </c>
      <c r="Y7" s="108" t="s">
        <v>121</v>
      </c>
      <c r="Z7" s="108" t="s">
        <v>120</v>
      </c>
      <c r="AA7" s="108" t="s">
        <v>105</v>
      </c>
      <c r="AB7" s="108" t="s">
        <v>119</v>
      </c>
      <c r="AC7" s="109" t="s">
        <v>294</v>
      </c>
      <c r="AD7" s="108" t="s">
        <v>115</v>
      </c>
      <c r="AE7" s="109" t="s">
        <v>99</v>
      </c>
      <c r="AF7" s="108" t="s">
        <v>118</v>
      </c>
      <c r="AG7" s="108" t="s">
        <v>297</v>
      </c>
      <c r="AH7" s="108" t="s">
        <v>117</v>
      </c>
      <c r="AI7" s="108" t="s">
        <v>115</v>
      </c>
      <c r="AJ7" s="108" t="s">
        <v>99</v>
      </c>
      <c r="AK7" s="108" t="s">
        <v>105</v>
      </c>
      <c r="AL7" s="108" t="s">
        <v>116</v>
      </c>
      <c r="AM7" s="108" t="s">
        <v>105</v>
      </c>
      <c r="AN7" s="110" t="s">
        <v>115</v>
      </c>
      <c r="AO7" s="111" t="s">
        <v>64</v>
      </c>
      <c r="AP7" s="108" t="s">
        <v>105</v>
      </c>
      <c r="AQ7" s="108" t="s">
        <v>108</v>
      </c>
      <c r="AR7" s="108" t="s">
        <v>105</v>
      </c>
      <c r="AS7" s="108" t="s">
        <v>114</v>
      </c>
      <c r="AT7" s="108" t="s">
        <v>114</v>
      </c>
      <c r="AU7" s="108" t="s">
        <v>105</v>
      </c>
      <c r="AV7" s="108" t="s">
        <v>113</v>
      </c>
      <c r="AW7" s="110" t="s">
        <v>112</v>
      </c>
      <c r="AX7" s="114" t="s">
        <v>111</v>
      </c>
      <c r="AY7" s="108" t="s">
        <v>105</v>
      </c>
      <c r="AZ7" s="110" t="s">
        <v>99</v>
      </c>
      <c r="BA7" s="111" t="s">
        <v>110</v>
      </c>
      <c r="BB7" s="115" t="s">
        <v>105</v>
      </c>
      <c r="BC7" s="116" t="s">
        <v>109</v>
      </c>
      <c r="BD7" s="108" t="s">
        <v>105</v>
      </c>
      <c r="BE7" s="108" t="s">
        <v>107</v>
      </c>
      <c r="BF7" s="108" t="s">
        <v>105</v>
      </c>
      <c r="BG7" s="108" t="s">
        <v>106</v>
      </c>
      <c r="BH7" s="108" t="s">
        <v>105</v>
      </c>
      <c r="BI7" s="108" t="s">
        <v>105</v>
      </c>
      <c r="BJ7" s="108" t="s">
        <v>104</v>
      </c>
      <c r="BK7" s="108" t="s">
        <v>104</v>
      </c>
      <c r="BL7" s="108" t="s">
        <v>100</v>
      </c>
      <c r="BM7" s="108" t="s">
        <v>103</v>
      </c>
      <c r="BN7" s="108" t="s">
        <v>102</v>
      </c>
      <c r="BO7" s="110" t="s">
        <v>101</v>
      </c>
      <c r="BP7" s="113" t="s">
        <v>101</v>
      </c>
      <c r="BQ7" s="113" t="s">
        <v>101</v>
      </c>
      <c r="BR7" s="113" t="s">
        <v>101</v>
      </c>
      <c r="BS7" s="113" t="s">
        <v>101</v>
      </c>
      <c r="BT7" s="111" t="s">
        <v>100</v>
      </c>
      <c r="BU7" s="108" t="s">
        <v>64</v>
      </c>
      <c r="BV7" s="73"/>
      <c r="BX7" s="75"/>
      <c r="BY7" s="76"/>
    </row>
    <row r="8" spans="1:77" s="74" customFormat="1" ht="14.25" customHeight="1">
      <c r="A8" s="117" t="s">
        <v>63</v>
      </c>
      <c r="B8" s="108" t="s">
        <v>97</v>
      </c>
      <c r="C8" s="108" t="s">
        <v>97</v>
      </c>
      <c r="D8" s="108" t="s">
        <v>97</v>
      </c>
      <c r="E8" s="108" t="s">
        <v>97</v>
      </c>
      <c r="F8" s="108" t="s">
        <v>97</v>
      </c>
      <c r="G8" s="108" t="s">
        <v>97</v>
      </c>
      <c r="H8" s="108" t="s">
        <v>97</v>
      </c>
      <c r="I8" s="108" t="s">
        <v>97</v>
      </c>
      <c r="J8" s="108" t="s">
        <v>97</v>
      </c>
      <c r="K8" s="109" t="s">
        <v>97</v>
      </c>
      <c r="L8" s="108" t="s">
        <v>97</v>
      </c>
      <c r="M8" s="108" t="s">
        <v>97</v>
      </c>
      <c r="N8" s="108" t="s">
        <v>97</v>
      </c>
      <c r="O8" s="108" t="s">
        <v>97</v>
      </c>
      <c r="P8" s="109" t="s">
        <v>97</v>
      </c>
      <c r="Q8" s="109" t="s">
        <v>97</v>
      </c>
      <c r="R8" s="108" t="s">
        <v>97</v>
      </c>
      <c r="S8" s="108" t="s">
        <v>97</v>
      </c>
      <c r="T8" s="109" t="s">
        <v>97</v>
      </c>
      <c r="U8" s="109" t="s">
        <v>97</v>
      </c>
      <c r="V8" s="108" t="s">
        <v>97</v>
      </c>
      <c r="W8" s="108" t="s">
        <v>97</v>
      </c>
      <c r="X8" s="108" t="s">
        <v>97</v>
      </c>
      <c r="Y8" s="108" t="s">
        <v>97</v>
      </c>
      <c r="Z8" s="108" t="s">
        <v>97</v>
      </c>
      <c r="AA8" s="108" t="s">
        <v>97</v>
      </c>
      <c r="AB8" s="108" t="s">
        <v>97</v>
      </c>
      <c r="AC8" s="109" t="s">
        <v>97</v>
      </c>
      <c r="AD8" s="108" t="s">
        <v>97</v>
      </c>
      <c r="AE8" s="109" t="s">
        <v>97</v>
      </c>
      <c r="AF8" s="108" t="s">
        <v>97</v>
      </c>
      <c r="AG8" s="108" t="s">
        <v>97</v>
      </c>
      <c r="AH8" s="108" t="s">
        <v>97</v>
      </c>
      <c r="AI8" s="108" t="s">
        <v>97</v>
      </c>
      <c r="AJ8" s="108" t="s">
        <v>97</v>
      </c>
      <c r="AK8" s="108" t="s">
        <v>98</v>
      </c>
      <c r="AL8" s="108" t="s">
        <v>89</v>
      </c>
      <c r="AM8" s="108" t="s">
        <v>97</v>
      </c>
      <c r="AN8" s="190" t="s">
        <v>89</v>
      </c>
      <c r="AO8" s="191"/>
      <c r="AP8" s="108" t="s">
        <v>89</v>
      </c>
      <c r="AQ8" s="108" t="s">
        <v>90</v>
      </c>
      <c r="AR8" s="108" t="s">
        <v>95</v>
      </c>
      <c r="AS8" s="108" t="s">
        <v>95</v>
      </c>
      <c r="AT8" s="108" t="s">
        <v>95</v>
      </c>
      <c r="AU8" s="108" t="s">
        <v>95</v>
      </c>
      <c r="AV8" s="108" t="s">
        <v>96</v>
      </c>
      <c r="AW8" s="110" t="s">
        <v>96</v>
      </c>
      <c r="AX8" s="111" t="s">
        <v>95</v>
      </c>
      <c r="AY8" s="108" t="s">
        <v>95</v>
      </c>
      <c r="AZ8" s="110" t="s">
        <v>94</v>
      </c>
      <c r="BA8" s="111" t="s">
        <v>93</v>
      </c>
      <c r="BB8" s="108" t="s">
        <v>92</v>
      </c>
      <c r="BC8" s="108" t="s">
        <v>91</v>
      </c>
      <c r="BD8" s="108" t="s">
        <v>90</v>
      </c>
      <c r="BE8" s="108" t="s">
        <v>90</v>
      </c>
      <c r="BF8" s="108" t="s">
        <v>89</v>
      </c>
      <c r="BG8" s="108" t="s">
        <v>86</v>
      </c>
      <c r="BH8" s="108" t="s">
        <v>86</v>
      </c>
      <c r="BI8" s="108" t="s">
        <v>86</v>
      </c>
      <c r="BJ8" s="108" t="s">
        <v>88</v>
      </c>
      <c r="BK8" s="108" t="s">
        <v>88</v>
      </c>
      <c r="BL8" s="108" t="s">
        <v>88</v>
      </c>
      <c r="BM8" s="108" t="s">
        <v>86</v>
      </c>
      <c r="BN8" s="108" t="s">
        <v>86</v>
      </c>
      <c r="BO8" s="110" t="s">
        <v>87</v>
      </c>
      <c r="BP8" s="113" t="s">
        <v>87</v>
      </c>
      <c r="BQ8" s="113" t="s">
        <v>87</v>
      </c>
      <c r="BR8" s="113" t="s">
        <v>87</v>
      </c>
      <c r="BS8" s="113" t="s">
        <v>87</v>
      </c>
      <c r="BT8" s="111" t="s">
        <v>86</v>
      </c>
      <c r="BU8" s="108" t="s">
        <v>62</v>
      </c>
      <c r="BV8" s="73"/>
      <c r="BX8" s="75"/>
      <c r="BY8" s="76"/>
    </row>
    <row r="9" spans="1:77" s="74" customFormat="1" ht="16.5">
      <c r="A9" s="68" t="s">
        <v>61</v>
      </c>
      <c r="B9" s="69">
        <v>1242</v>
      </c>
      <c r="C9" s="69">
        <v>1571</v>
      </c>
      <c r="D9" s="69">
        <v>886</v>
      </c>
      <c r="E9" s="69">
        <v>953</v>
      </c>
      <c r="F9" s="69">
        <v>800</v>
      </c>
      <c r="G9" s="69">
        <v>910</v>
      </c>
      <c r="H9" s="69">
        <v>910</v>
      </c>
      <c r="I9" s="69">
        <v>898</v>
      </c>
      <c r="J9" s="69">
        <v>1151</v>
      </c>
      <c r="K9" s="70">
        <v>1160</v>
      </c>
      <c r="L9" s="69">
        <v>918</v>
      </c>
      <c r="M9" s="69">
        <v>1259</v>
      </c>
      <c r="N9" s="69">
        <v>682</v>
      </c>
      <c r="O9" s="69">
        <v>845</v>
      </c>
      <c r="P9" s="70">
        <v>7897</v>
      </c>
      <c r="Q9" s="70">
        <v>4952</v>
      </c>
      <c r="R9" s="69">
        <v>2573</v>
      </c>
      <c r="S9" s="69">
        <v>1968</v>
      </c>
      <c r="T9" s="70">
        <v>1439</v>
      </c>
      <c r="U9" s="70">
        <v>3560</v>
      </c>
      <c r="V9" s="69">
        <v>2544</v>
      </c>
      <c r="W9" s="69">
        <v>6951</v>
      </c>
      <c r="X9" s="69">
        <v>2254</v>
      </c>
      <c r="Y9" s="69">
        <v>3768</v>
      </c>
      <c r="Z9" s="69">
        <v>4220</v>
      </c>
      <c r="AA9" s="69">
        <v>3313</v>
      </c>
      <c r="AB9" s="69">
        <v>2621</v>
      </c>
      <c r="AC9" s="70">
        <v>2458</v>
      </c>
      <c r="AD9" s="69">
        <v>3339</v>
      </c>
      <c r="AE9" s="70">
        <v>2870</v>
      </c>
      <c r="AF9" s="69">
        <v>5506</v>
      </c>
      <c r="AG9" s="69">
        <v>9027</v>
      </c>
      <c r="AH9" s="69">
        <v>5647</v>
      </c>
      <c r="AI9" s="69">
        <v>2869</v>
      </c>
      <c r="AJ9" s="69">
        <v>3959</v>
      </c>
      <c r="AK9" s="69">
        <v>2570</v>
      </c>
      <c r="AL9" s="69">
        <v>4652</v>
      </c>
      <c r="AM9" s="69">
        <v>3140</v>
      </c>
      <c r="AN9" s="71">
        <v>1051</v>
      </c>
      <c r="AO9" s="72">
        <v>68</v>
      </c>
      <c r="AP9" s="69">
        <v>1166</v>
      </c>
      <c r="AQ9" s="69">
        <v>628</v>
      </c>
      <c r="AR9" s="69">
        <v>5324</v>
      </c>
      <c r="AS9" s="69">
        <v>2682</v>
      </c>
      <c r="AT9" s="69">
        <v>1445</v>
      </c>
      <c r="AU9" s="69">
        <v>2150</v>
      </c>
      <c r="AV9" s="69">
        <v>61</v>
      </c>
      <c r="AW9" s="71">
        <v>125</v>
      </c>
      <c r="AX9" s="72">
        <v>1757</v>
      </c>
      <c r="AY9" s="69">
        <v>195</v>
      </c>
      <c r="AZ9" s="71">
        <v>2880</v>
      </c>
      <c r="BA9" s="72" t="s">
        <v>85</v>
      </c>
      <c r="BB9" s="69">
        <v>1999</v>
      </c>
      <c r="BC9" s="69">
        <v>1613</v>
      </c>
      <c r="BD9" s="69">
        <v>788</v>
      </c>
      <c r="BE9" s="69">
        <v>4922</v>
      </c>
      <c r="BF9" s="69">
        <v>237</v>
      </c>
      <c r="BG9" s="69">
        <v>1927</v>
      </c>
      <c r="BH9" s="69">
        <v>3016</v>
      </c>
      <c r="BI9" s="69">
        <v>2504</v>
      </c>
      <c r="BJ9" s="69">
        <v>74</v>
      </c>
      <c r="BK9" s="69">
        <v>79</v>
      </c>
      <c r="BL9" s="69">
        <v>85</v>
      </c>
      <c r="BM9" s="69">
        <v>74</v>
      </c>
      <c r="BN9" s="69">
        <v>298</v>
      </c>
      <c r="BO9" s="71">
        <v>264</v>
      </c>
      <c r="BP9" s="96">
        <v>713</v>
      </c>
      <c r="BQ9" s="96">
        <v>464</v>
      </c>
      <c r="BR9" s="96">
        <v>458</v>
      </c>
      <c r="BS9" s="96">
        <v>459</v>
      </c>
      <c r="BT9" s="72">
        <v>549</v>
      </c>
      <c r="BU9" s="69">
        <v>38</v>
      </c>
      <c r="BV9" s="73"/>
      <c r="BX9" s="75"/>
      <c r="BY9" s="76"/>
    </row>
    <row r="10" spans="1:77" s="74" customFormat="1" ht="16.5">
      <c r="A10" s="68" t="s">
        <v>313</v>
      </c>
      <c r="B10" s="69" t="s">
        <v>301</v>
      </c>
      <c r="C10" s="69" t="s">
        <v>301</v>
      </c>
      <c r="D10" s="69" t="s">
        <v>301</v>
      </c>
      <c r="E10" s="69" t="s">
        <v>301</v>
      </c>
      <c r="F10" s="69" t="s">
        <v>301</v>
      </c>
      <c r="G10" s="69"/>
      <c r="H10" s="69" t="s">
        <v>301</v>
      </c>
      <c r="I10" s="69" t="s">
        <v>301</v>
      </c>
      <c r="J10" s="69" t="s">
        <v>301</v>
      </c>
      <c r="K10" s="70" t="s">
        <v>301</v>
      </c>
      <c r="L10" s="69" t="s">
        <v>301</v>
      </c>
      <c r="M10" s="69" t="s">
        <v>301</v>
      </c>
      <c r="N10" s="69" t="s">
        <v>301</v>
      </c>
      <c r="O10" s="69" t="s">
        <v>301</v>
      </c>
      <c r="P10" s="70" t="s">
        <v>301</v>
      </c>
      <c r="Q10" s="70" t="s">
        <v>301</v>
      </c>
      <c r="R10" s="69" t="s">
        <v>301</v>
      </c>
      <c r="S10" s="69" t="s">
        <v>301</v>
      </c>
      <c r="T10" s="70" t="s">
        <v>314</v>
      </c>
      <c r="U10" s="70" t="s">
        <v>301</v>
      </c>
      <c r="V10" s="69" t="s">
        <v>301</v>
      </c>
      <c r="W10" s="69" t="s">
        <v>301</v>
      </c>
      <c r="X10" s="69" t="s">
        <v>301</v>
      </c>
      <c r="Y10" s="69" t="s">
        <v>301</v>
      </c>
      <c r="Z10" s="69" t="s">
        <v>314</v>
      </c>
      <c r="AA10" s="69" t="s">
        <v>301</v>
      </c>
      <c r="AB10" s="69" t="s">
        <v>301</v>
      </c>
      <c r="AC10" s="70"/>
      <c r="AD10" s="69" t="s">
        <v>301</v>
      </c>
      <c r="AE10" s="70" t="s">
        <v>301</v>
      </c>
      <c r="AF10" s="69" t="s">
        <v>301</v>
      </c>
      <c r="AG10" s="69" t="s">
        <v>301</v>
      </c>
      <c r="AH10" s="69" t="s">
        <v>314</v>
      </c>
      <c r="AI10" s="69" t="s">
        <v>301</v>
      </c>
      <c r="AJ10" s="69" t="s">
        <v>301</v>
      </c>
      <c r="AK10" s="69" t="s">
        <v>301</v>
      </c>
      <c r="AL10" s="69" t="s">
        <v>301</v>
      </c>
      <c r="AM10" s="69" t="s">
        <v>301</v>
      </c>
      <c r="AN10" s="71" t="s">
        <v>301</v>
      </c>
      <c r="AO10" s="72" t="s">
        <v>301</v>
      </c>
      <c r="AP10" s="69" t="s">
        <v>301</v>
      </c>
      <c r="AQ10" s="69" t="s">
        <v>301</v>
      </c>
      <c r="AR10" s="69" t="s">
        <v>301</v>
      </c>
      <c r="AS10" s="69" t="s">
        <v>301</v>
      </c>
      <c r="AT10" s="69" t="s">
        <v>301</v>
      </c>
      <c r="AU10" s="69" t="s">
        <v>301</v>
      </c>
      <c r="AV10" s="69" t="s">
        <v>301</v>
      </c>
      <c r="AW10" s="69" t="s">
        <v>301</v>
      </c>
      <c r="AX10" s="69" t="s">
        <v>301</v>
      </c>
      <c r="AY10" s="69" t="s">
        <v>301</v>
      </c>
      <c r="AZ10" s="71" t="s">
        <v>314</v>
      </c>
      <c r="BA10" s="72" t="s">
        <v>301</v>
      </c>
      <c r="BB10" s="69" t="s">
        <v>314</v>
      </c>
      <c r="BC10" s="69" t="s">
        <v>314</v>
      </c>
      <c r="BD10" s="69" t="s">
        <v>314</v>
      </c>
      <c r="BE10" s="69" t="s">
        <v>301</v>
      </c>
      <c r="BF10" s="69" t="s">
        <v>301</v>
      </c>
      <c r="BG10" s="69" t="s">
        <v>301</v>
      </c>
      <c r="BH10" s="69" t="s">
        <v>301</v>
      </c>
      <c r="BI10" s="69" t="s">
        <v>301</v>
      </c>
      <c r="BJ10" s="69" t="s">
        <v>301</v>
      </c>
      <c r="BK10" s="69" t="s">
        <v>301</v>
      </c>
      <c r="BL10" s="69" t="s">
        <v>301</v>
      </c>
      <c r="BM10" s="69" t="s">
        <v>301</v>
      </c>
      <c r="BN10" s="69" t="s">
        <v>301</v>
      </c>
      <c r="BO10" s="69" t="s">
        <v>301</v>
      </c>
      <c r="BP10" s="69" t="s">
        <v>301</v>
      </c>
      <c r="BQ10" s="69" t="s">
        <v>301</v>
      </c>
      <c r="BR10" s="69" t="s">
        <v>301</v>
      </c>
      <c r="BS10" s="69" t="s">
        <v>301</v>
      </c>
      <c r="BT10" s="69" t="s">
        <v>301</v>
      </c>
      <c r="BU10" s="69" t="s">
        <v>301</v>
      </c>
      <c r="BV10" s="73"/>
      <c r="BX10" s="75"/>
      <c r="BY10" s="76"/>
    </row>
    <row r="11" spans="1:78" s="74" customFormat="1" ht="18.75" customHeight="1">
      <c r="A11" s="68" t="s">
        <v>60</v>
      </c>
      <c r="B11" s="118">
        <v>3726000</v>
      </c>
      <c r="C11" s="118">
        <v>4713000</v>
      </c>
      <c r="D11" s="118">
        <v>3628465</v>
      </c>
      <c r="E11" s="118">
        <v>2859000</v>
      </c>
      <c r="F11" s="118">
        <v>2400000</v>
      </c>
      <c r="G11" s="118">
        <v>2730000</v>
      </c>
      <c r="H11" s="118">
        <v>2730000</v>
      </c>
      <c r="I11" s="118">
        <v>2694000</v>
      </c>
      <c r="J11" s="118">
        <v>3453000</v>
      </c>
      <c r="K11" s="119">
        <v>3480000</v>
      </c>
      <c r="L11" s="120">
        <v>2754000</v>
      </c>
      <c r="M11" s="118">
        <v>3777000</v>
      </c>
      <c r="N11" s="118">
        <v>2046000</v>
      </c>
      <c r="O11" s="118">
        <v>2535000</v>
      </c>
      <c r="P11" s="119">
        <v>23691000</v>
      </c>
      <c r="Q11" s="119">
        <v>14856000</v>
      </c>
      <c r="R11" s="118">
        <v>7719000</v>
      </c>
      <c r="S11" s="118">
        <v>5904000</v>
      </c>
      <c r="T11" s="119">
        <v>4317000</v>
      </c>
      <c r="U11" s="119">
        <v>10680000</v>
      </c>
      <c r="V11" s="118">
        <v>7598000</v>
      </c>
      <c r="W11" s="118">
        <v>20853000</v>
      </c>
      <c r="X11" s="118">
        <v>6762000</v>
      </c>
      <c r="Y11" s="118">
        <v>11304000</v>
      </c>
      <c r="Z11" s="118">
        <v>15626512</v>
      </c>
      <c r="AA11" s="118">
        <v>9939000</v>
      </c>
      <c r="AB11" s="118">
        <v>7863000</v>
      </c>
      <c r="AC11" s="119">
        <v>7374000</v>
      </c>
      <c r="AD11" s="118">
        <v>10017000</v>
      </c>
      <c r="AE11" s="119">
        <v>8610000</v>
      </c>
      <c r="AF11" s="118">
        <v>16518000</v>
      </c>
      <c r="AG11" s="118">
        <v>24991000</v>
      </c>
      <c r="AH11" s="118">
        <v>16941000</v>
      </c>
      <c r="AI11" s="118">
        <v>8607000</v>
      </c>
      <c r="AJ11" s="118">
        <v>11877000</v>
      </c>
      <c r="AK11" s="118">
        <v>7710000</v>
      </c>
      <c r="AL11" s="118">
        <v>13866000</v>
      </c>
      <c r="AM11" s="121">
        <v>9420000</v>
      </c>
      <c r="AN11" s="122">
        <v>3153000</v>
      </c>
      <c r="AO11" s="123">
        <v>204000</v>
      </c>
      <c r="AP11" s="118">
        <v>3498000</v>
      </c>
      <c r="AQ11" s="118">
        <v>2046000</v>
      </c>
      <c r="AR11" s="118">
        <v>15972000</v>
      </c>
      <c r="AS11" s="118">
        <v>8046000</v>
      </c>
      <c r="AT11" s="118">
        <v>4335000</v>
      </c>
      <c r="AU11" s="118">
        <v>6450000</v>
      </c>
      <c r="AV11" s="118">
        <v>183000</v>
      </c>
      <c r="AW11" s="122">
        <v>125000</v>
      </c>
      <c r="AX11" s="123">
        <v>2196000</v>
      </c>
      <c r="AY11" s="118">
        <v>585000</v>
      </c>
      <c r="AZ11" s="122">
        <v>8640000</v>
      </c>
      <c r="BA11" s="123">
        <v>528000</v>
      </c>
      <c r="BB11" s="118">
        <v>5997000</v>
      </c>
      <c r="BC11" s="118">
        <v>9678000</v>
      </c>
      <c r="BD11" s="118">
        <v>3290284</v>
      </c>
      <c r="BE11" s="118">
        <v>14702000</v>
      </c>
      <c r="BF11" s="118">
        <v>711000</v>
      </c>
      <c r="BG11" s="118">
        <v>3210000</v>
      </c>
      <c r="BH11" s="118">
        <v>9048000</v>
      </c>
      <c r="BI11" s="118">
        <v>7512000</v>
      </c>
      <c r="BJ11" s="118">
        <v>222000</v>
      </c>
      <c r="BK11" s="118">
        <v>237000</v>
      </c>
      <c r="BL11" s="118">
        <v>0</v>
      </c>
      <c r="BM11" s="118">
        <v>0</v>
      </c>
      <c r="BN11" s="118">
        <v>298000</v>
      </c>
      <c r="BO11" s="122">
        <v>264000</v>
      </c>
      <c r="BP11" s="124">
        <v>713000</v>
      </c>
      <c r="BQ11" s="124">
        <v>464000</v>
      </c>
      <c r="BR11" s="124">
        <v>458000</v>
      </c>
      <c r="BS11" s="124">
        <v>459000</v>
      </c>
      <c r="BT11" s="123">
        <v>1647000</v>
      </c>
      <c r="BU11" s="118">
        <v>95000</v>
      </c>
      <c r="BV11" s="125">
        <f>SUM(B11:BU11)</f>
        <v>441535261</v>
      </c>
      <c r="BW11" s="178">
        <f>BV11+BV12</f>
        <v>442496261</v>
      </c>
      <c r="BX11" s="76"/>
      <c r="BY11" s="75"/>
      <c r="BZ11" s="76"/>
    </row>
    <row r="12" spans="1:79" s="74" customFormat="1" ht="16.5">
      <c r="A12" s="68" t="s">
        <v>59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6">
        <v>0</v>
      </c>
      <c r="L12" s="125">
        <v>0</v>
      </c>
      <c r="M12" s="125">
        <v>0</v>
      </c>
      <c r="N12" s="125">
        <v>0</v>
      </c>
      <c r="O12" s="125">
        <v>0</v>
      </c>
      <c r="P12" s="126">
        <v>0</v>
      </c>
      <c r="Q12" s="126">
        <v>0</v>
      </c>
      <c r="R12" s="125">
        <v>0</v>
      </c>
      <c r="S12" s="125">
        <v>0</v>
      </c>
      <c r="T12" s="126">
        <v>0</v>
      </c>
      <c r="U12" s="126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6">
        <v>0</v>
      </c>
      <c r="AD12" s="125">
        <v>0</v>
      </c>
      <c r="AE12" s="126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7">
        <v>0</v>
      </c>
      <c r="AO12" s="128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7">
        <v>0</v>
      </c>
      <c r="AX12" s="128">
        <v>0</v>
      </c>
      <c r="AY12" s="121">
        <v>0</v>
      </c>
      <c r="AZ12" s="127">
        <v>0</v>
      </c>
      <c r="BA12" s="128">
        <v>0</v>
      </c>
      <c r="BB12" s="107">
        <v>0</v>
      </c>
      <c r="BC12" s="107">
        <v>0</v>
      </c>
      <c r="BD12" s="125">
        <v>0</v>
      </c>
      <c r="BE12" s="125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18">
        <v>634000</v>
      </c>
      <c r="BM12" s="118">
        <v>327000</v>
      </c>
      <c r="BN12" s="107">
        <v>0</v>
      </c>
      <c r="BO12" s="105">
        <v>0</v>
      </c>
      <c r="BP12" s="129">
        <v>0</v>
      </c>
      <c r="BQ12" s="129">
        <v>0</v>
      </c>
      <c r="BR12" s="129">
        <v>0</v>
      </c>
      <c r="BS12" s="129">
        <v>0</v>
      </c>
      <c r="BT12" s="128">
        <v>0</v>
      </c>
      <c r="BU12" s="125">
        <v>0</v>
      </c>
      <c r="BV12" s="125">
        <f>SUM(B12:BU12)</f>
        <v>961000</v>
      </c>
      <c r="BW12" s="179"/>
      <c r="BY12" s="76"/>
      <c r="BZ12" s="75"/>
      <c r="CA12" s="76"/>
    </row>
    <row r="13" spans="1:79" s="74" customFormat="1" ht="32.25" customHeight="1">
      <c r="A13" s="130" t="s">
        <v>84</v>
      </c>
      <c r="B13" s="131"/>
      <c r="C13" s="131"/>
      <c r="D13" s="132"/>
      <c r="E13" s="132"/>
      <c r="F13" s="132"/>
      <c r="G13" s="132"/>
      <c r="H13" s="132"/>
      <c r="I13" s="132"/>
      <c r="J13" s="132"/>
      <c r="K13" s="133"/>
      <c r="L13" s="132"/>
      <c r="M13" s="132"/>
      <c r="N13" s="132"/>
      <c r="O13" s="132"/>
      <c r="P13" s="134" t="s">
        <v>78</v>
      </c>
      <c r="Q13" s="133"/>
      <c r="R13" s="135" t="s">
        <v>83</v>
      </c>
      <c r="S13" s="136"/>
      <c r="T13" s="137"/>
      <c r="U13" s="134" t="s">
        <v>79</v>
      </c>
      <c r="V13" s="132"/>
      <c r="W13" s="135" t="s">
        <v>82</v>
      </c>
      <c r="X13" s="132"/>
      <c r="Y13" s="135" t="s">
        <v>81</v>
      </c>
      <c r="Z13" s="132"/>
      <c r="AA13" s="132"/>
      <c r="AB13" s="132"/>
      <c r="AC13" s="133"/>
      <c r="AD13" s="132"/>
      <c r="AE13" s="134" t="s">
        <v>80</v>
      </c>
      <c r="AF13" s="132"/>
      <c r="AG13" s="132"/>
      <c r="AH13" s="132"/>
      <c r="AI13" s="132"/>
      <c r="AJ13" s="132"/>
      <c r="AK13" s="132"/>
      <c r="AL13" s="132"/>
      <c r="AM13" s="132"/>
      <c r="AN13" s="138"/>
      <c r="AO13" s="139"/>
      <c r="AP13" s="132"/>
      <c r="AQ13" s="132"/>
      <c r="AR13" s="135" t="s">
        <v>77</v>
      </c>
      <c r="AS13" s="135" t="s">
        <v>76</v>
      </c>
      <c r="AT13" s="140"/>
      <c r="AU13" s="135" t="s">
        <v>75</v>
      </c>
      <c r="AV13" s="140"/>
      <c r="AW13" s="140"/>
      <c r="AX13" s="140"/>
      <c r="AY13" s="139"/>
      <c r="AZ13" s="138"/>
      <c r="BA13" s="139"/>
      <c r="BB13" s="132"/>
      <c r="BC13" s="132"/>
      <c r="BD13" s="132"/>
      <c r="BE13" s="132"/>
      <c r="BF13" s="141"/>
      <c r="BG13" s="141"/>
      <c r="BH13" s="110"/>
      <c r="BI13" s="113"/>
      <c r="BJ13" s="113"/>
      <c r="BK13" s="113"/>
      <c r="BL13" s="113"/>
      <c r="BM13" s="113"/>
      <c r="BN13" s="113"/>
      <c r="BO13" s="113"/>
      <c r="BP13" s="142"/>
      <c r="BQ13" s="142"/>
      <c r="BR13" s="142"/>
      <c r="BS13" s="142"/>
      <c r="BT13" s="142"/>
      <c r="BU13" s="142"/>
      <c r="BV13" s="143"/>
      <c r="BW13" s="76"/>
      <c r="BY13" s="76"/>
      <c r="BZ13" s="75"/>
      <c r="CA13" s="76"/>
    </row>
    <row r="14" spans="1:82" ht="16.5" hidden="1">
      <c r="A14" s="13" t="s">
        <v>309</v>
      </c>
      <c r="CD14" s="13"/>
    </row>
    <row r="15" spans="1:82" ht="35.25" customHeight="1" hidden="1">
      <c r="A15" s="15" t="s">
        <v>53</v>
      </c>
      <c r="B15" s="16" t="s">
        <v>26</v>
      </c>
      <c r="C15" s="16" t="s">
        <v>73</v>
      </c>
      <c r="CD15" s="13"/>
    </row>
    <row r="16" spans="1:7" ht="14.25" customHeight="1" hidden="1">
      <c r="A16" s="23" t="s">
        <v>72</v>
      </c>
      <c r="B16" s="25"/>
      <c r="C16" s="25"/>
      <c r="G16" s="45"/>
    </row>
    <row r="17" spans="1:3" ht="14.25" customHeight="1" hidden="1">
      <c r="A17" s="23" t="s">
        <v>74</v>
      </c>
      <c r="B17" s="29"/>
      <c r="C17" s="34"/>
    </row>
    <row r="18" spans="1:82" ht="14.25" customHeight="1" hidden="1">
      <c r="A18" s="30" t="s">
        <v>69</v>
      </c>
      <c r="B18" s="33"/>
      <c r="C18" s="31"/>
      <c r="CD18" s="13"/>
    </row>
    <row r="19" spans="1:82" ht="14.25" customHeight="1" hidden="1">
      <c r="A19" s="30" t="s">
        <v>67</v>
      </c>
      <c r="B19" s="34"/>
      <c r="C19" s="34"/>
      <c r="CD19" s="13"/>
    </row>
    <row r="20" spans="1:82" ht="14.25" customHeight="1" hidden="1">
      <c r="A20" s="23" t="s">
        <v>65</v>
      </c>
      <c r="B20" s="35"/>
      <c r="C20" s="34"/>
      <c r="CD20" s="13"/>
    </row>
    <row r="21" spans="1:82" ht="14.25" customHeight="1" hidden="1">
      <c r="A21" s="37" t="s">
        <v>63</v>
      </c>
      <c r="B21" s="34"/>
      <c r="C21" s="34"/>
      <c r="CD21" s="13"/>
    </row>
    <row r="22" spans="1:82" ht="14.25" customHeight="1" hidden="1">
      <c r="A22" s="30" t="s">
        <v>61</v>
      </c>
      <c r="B22" s="26"/>
      <c r="C22" s="46"/>
      <c r="CD22" s="13"/>
    </row>
    <row r="23" spans="1:82" ht="14.25" customHeight="1" hidden="1">
      <c r="A23" s="30" t="s">
        <v>60</v>
      </c>
      <c r="B23" s="40"/>
      <c r="C23" s="39">
        <v>0</v>
      </c>
      <c r="CD23" s="13"/>
    </row>
    <row r="24" spans="1:82" ht="16.5" hidden="1">
      <c r="A24" s="41" t="s">
        <v>59</v>
      </c>
      <c r="B24" s="40"/>
      <c r="C24" s="40">
        <f>SUM(B24)</f>
        <v>0</v>
      </c>
      <c r="CD24" s="13"/>
    </row>
    <row r="25" ht="16.5" hidden="1"/>
    <row r="26" ht="16.5" hidden="1">
      <c r="A26" s="13" t="s">
        <v>310</v>
      </c>
    </row>
    <row r="27" spans="1:6" ht="48.75" customHeight="1" hidden="1">
      <c r="A27" s="15" t="s">
        <v>53</v>
      </c>
      <c r="B27" s="47" t="s">
        <v>26</v>
      </c>
      <c r="C27" s="47" t="s">
        <v>73</v>
      </c>
      <c r="D27" s="48"/>
      <c r="E27" s="48"/>
      <c r="F27" s="49"/>
    </row>
    <row r="28" spans="1:6" ht="14.25" customHeight="1" hidden="1">
      <c r="A28" s="23" t="s">
        <v>72</v>
      </c>
      <c r="B28" s="24">
        <v>1</v>
      </c>
      <c r="C28" s="50"/>
      <c r="D28" s="51"/>
      <c r="E28" s="52"/>
      <c r="F28" s="52"/>
    </row>
    <row r="29" spans="1:6" ht="15" customHeight="1" hidden="1">
      <c r="A29" s="23" t="s">
        <v>71</v>
      </c>
      <c r="B29" s="24" t="s">
        <v>70</v>
      </c>
      <c r="C29" s="36"/>
      <c r="D29" s="53"/>
      <c r="E29" s="53"/>
      <c r="F29" s="54"/>
    </row>
    <row r="30" spans="1:6" ht="14.25" customHeight="1" hidden="1">
      <c r="A30" s="30" t="s">
        <v>69</v>
      </c>
      <c r="B30" s="32" t="s">
        <v>68</v>
      </c>
      <c r="C30" s="55"/>
      <c r="D30" s="56"/>
      <c r="E30" s="56"/>
      <c r="F30" s="56"/>
    </row>
    <row r="31" spans="1:6" ht="14.25" customHeight="1" hidden="1">
      <c r="A31" s="30" t="s">
        <v>67</v>
      </c>
      <c r="B31" s="34" t="s">
        <v>66</v>
      </c>
      <c r="C31" s="34"/>
      <c r="D31" s="54"/>
      <c r="E31" s="54"/>
      <c r="F31" s="54"/>
    </row>
    <row r="32" spans="1:6" ht="14.25" customHeight="1" hidden="1">
      <c r="A32" s="23" t="s">
        <v>65</v>
      </c>
      <c r="B32" s="34" t="s">
        <v>64</v>
      </c>
      <c r="C32" s="36"/>
      <c r="D32" s="54"/>
      <c r="E32" s="54"/>
      <c r="F32" s="54"/>
    </row>
    <row r="33" spans="1:6" ht="14.25" customHeight="1" hidden="1">
      <c r="A33" s="37" t="s">
        <v>63</v>
      </c>
      <c r="B33" s="34" t="s">
        <v>62</v>
      </c>
      <c r="C33" s="36"/>
      <c r="D33" s="54"/>
      <c r="E33" s="54"/>
      <c r="F33" s="54"/>
    </row>
    <row r="34" spans="1:6" ht="14.25" customHeight="1" hidden="1">
      <c r="A34" s="30" t="s">
        <v>61</v>
      </c>
      <c r="B34" s="25">
        <v>38</v>
      </c>
      <c r="C34" s="57"/>
      <c r="D34" s="52"/>
      <c r="E34" s="52"/>
      <c r="F34" s="58"/>
    </row>
    <row r="35" spans="1:6" ht="14.25" customHeight="1" hidden="1">
      <c r="A35" s="30" t="s">
        <v>60</v>
      </c>
      <c r="B35" s="38">
        <v>95000</v>
      </c>
      <c r="C35" s="59">
        <v>95000</v>
      </c>
      <c r="D35" s="60"/>
      <c r="E35" s="60"/>
      <c r="F35" s="61"/>
    </row>
    <row r="36" spans="1:6" ht="16.5" hidden="1">
      <c r="A36" s="41" t="s">
        <v>59</v>
      </c>
      <c r="B36" s="42">
        <v>0</v>
      </c>
      <c r="C36" s="62">
        <v>0</v>
      </c>
      <c r="D36" s="63"/>
      <c r="E36" s="63"/>
      <c r="F36" s="60"/>
    </row>
    <row r="37" ht="16.5" hidden="1"/>
    <row r="38" ht="16.5" hidden="1"/>
    <row r="39" ht="16.5" hidden="1"/>
    <row r="40" ht="16.5" hidden="1"/>
    <row r="41" ht="16.5" hidden="1"/>
    <row r="42" spans="2:83" s="14" customFormat="1" ht="16.5" hidden="1">
      <c r="B42" s="64"/>
      <c r="C42" s="64"/>
      <c r="V42" s="65"/>
      <c r="W42" s="65"/>
      <c r="X42" s="65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4"/>
      <c r="BU42" s="64"/>
      <c r="BV42" s="64"/>
      <c r="BW42" s="64"/>
      <c r="BX42" s="64"/>
      <c r="BY42" s="64"/>
      <c r="BZ42" s="64"/>
      <c r="CA42" s="64"/>
      <c r="CC42" s="64"/>
      <c r="CD42" s="67"/>
      <c r="CE42" s="64"/>
    </row>
    <row r="43" spans="2:84" s="14" customFormat="1" ht="16.5" hidden="1">
      <c r="B43" s="64"/>
      <c r="C43" s="64"/>
      <c r="V43" s="65"/>
      <c r="W43" s="65"/>
      <c r="X43" s="65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4"/>
      <c r="BV43" s="64"/>
      <c r="BW43" s="64"/>
      <c r="BX43" s="64"/>
      <c r="BY43" s="64"/>
      <c r="BZ43" s="64"/>
      <c r="CA43" s="64"/>
      <c r="CB43" s="64"/>
      <c r="CD43" s="64"/>
      <c r="CE43" s="67"/>
      <c r="CF43" s="64"/>
    </row>
    <row r="44" ht="16.5" hidden="1"/>
    <row r="45" ht="16.5" hidden="1"/>
    <row r="46" ht="16.5" hidden="1"/>
    <row r="47" ht="16.5" hidden="1"/>
    <row r="48" ht="16.5" hidden="1"/>
    <row r="49" ht="16.5" hidden="1"/>
    <row r="50" ht="16.5" hidden="1"/>
    <row r="51" ht="16.5" hidden="1"/>
    <row r="52" ht="16.5" hidden="1"/>
    <row r="53" ht="16.5" hidden="1"/>
    <row r="54" ht="16.5" hidden="1"/>
    <row r="55" ht="16.5" hidden="1"/>
    <row r="56" ht="16.5" hidden="1"/>
    <row r="57" ht="16.5" hidden="1"/>
    <row r="58" ht="16.5" hidden="1"/>
    <row r="59" ht="16.5" hidden="1"/>
    <row r="60" ht="16.5" hidden="1"/>
    <row r="61" ht="16.5" hidden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/>
  </sheetData>
  <sheetProtection/>
  <mergeCells count="11">
    <mergeCell ref="AN8:AO8"/>
    <mergeCell ref="AZ2:BA2"/>
    <mergeCell ref="AZ3:BA3"/>
    <mergeCell ref="AR2:AY2"/>
    <mergeCell ref="AW5:AX5"/>
    <mergeCell ref="BW11:BW12"/>
    <mergeCell ref="T2:U2"/>
    <mergeCell ref="AD2:AE2"/>
    <mergeCell ref="BH2:BU2"/>
    <mergeCell ref="AN2:AO2"/>
    <mergeCell ref="BO5:BT5"/>
  </mergeCells>
  <printOptions gridLines="1"/>
  <pageMargins left="0.7874015748031497" right="0.1968503937007874" top="0.35433070866141736" bottom="0.35433070866141736" header="0.1968503937007874" footer="0.15748031496062992"/>
  <pageSetup fitToWidth="16" horizontalDpi="600" verticalDpi="600" orientation="landscape" paperSize="9" scale="56" r:id="rId2"/>
  <headerFooter alignWithMargins="0">
    <oddFooter>&amp;CStrona &amp;P z &amp;N</oddFooter>
  </headerFooter>
  <colBreaks count="6" manualBreakCount="6">
    <brk id="19" max="71" man="1"/>
    <brk id="34" max="71" man="1"/>
    <brk id="38" max="71" man="1"/>
    <brk id="43" max="71" man="1"/>
    <brk id="51" max="71" man="1"/>
    <brk id="70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"/>
  <sheetViews>
    <sheetView tabSelected="1" view="pageBreakPreview" zoomScale="60" workbookViewId="0" topLeftCell="A1">
      <selection activeCell="BF18" sqref="BF18"/>
    </sheetView>
  </sheetViews>
  <sheetFormatPr defaultColWidth="9.140625" defaultRowHeight="12.75"/>
  <cols>
    <col min="1" max="1" width="21.8515625" style="1" customWidth="1"/>
    <col min="2" max="2" width="30.7109375" style="2" customWidth="1"/>
    <col min="3" max="3" width="17.00390625" style="3" customWidth="1"/>
    <col min="4" max="4" width="15.28125" style="3" customWidth="1"/>
    <col min="5" max="7" width="15.00390625" style="1" customWidth="1"/>
    <col min="8" max="8" width="15.28125" style="1" customWidth="1"/>
    <col min="9" max="9" width="15.00390625" style="1" customWidth="1"/>
    <col min="10" max="10" width="15.28125" style="1" customWidth="1"/>
    <col min="11" max="11" width="15.421875" style="1" customWidth="1"/>
    <col min="12" max="12" width="17.421875" style="1" customWidth="1"/>
    <col min="13" max="13" width="14.8515625" style="1" customWidth="1"/>
    <col min="14" max="14" width="15.28125" style="1" customWidth="1"/>
    <col min="15" max="15" width="19.57421875" style="1" customWidth="1"/>
    <col min="16" max="16" width="15.7109375" style="1" customWidth="1"/>
    <col min="17" max="17" width="26.7109375" style="1" customWidth="1"/>
    <col min="18" max="18" width="27.8515625" style="1" customWidth="1"/>
    <col min="19" max="19" width="26.00390625" style="1" customWidth="1"/>
    <col min="20" max="20" width="19.140625" style="2" customWidth="1"/>
    <col min="21" max="21" width="20.57421875" style="1" customWidth="1"/>
    <col min="22" max="22" width="20.421875" style="6" customWidth="1"/>
    <col min="23" max="23" width="21.00390625" style="1" customWidth="1"/>
    <col min="24" max="24" width="20.57421875" style="1" customWidth="1"/>
    <col min="25" max="25" width="20.421875" style="6" customWidth="1"/>
    <col min="26" max="26" width="17.7109375" style="1" customWidth="1"/>
    <col min="27" max="27" width="18.140625" style="1" customWidth="1"/>
    <col min="28" max="28" width="18.421875" style="6" customWidth="1"/>
    <col min="29" max="29" width="18.140625" style="1" customWidth="1"/>
    <col min="30" max="30" width="23.140625" style="1" customWidth="1"/>
    <col min="31" max="31" width="22.57421875" style="1" customWidth="1"/>
    <col min="32" max="32" width="34.28125" style="1" customWidth="1"/>
    <col min="33" max="33" width="23.421875" style="1" customWidth="1"/>
    <col min="34" max="35" width="22.57421875" style="1" customWidth="1"/>
    <col min="36" max="36" width="22.28125" style="1" customWidth="1"/>
    <col min="37" max="37" width="20.8515625" style="1" customWidth="1"/>
    <col min="38" max="38" width="18.421875" style="1" customWidth="1"/>
    <col min="39" max="39" width="18.57421875" style="1" customWidth="1"/>
    <col min="40" max="40" width="18.28125" style="1" customWidth="1"/>
    <col min="41" max="41" width="21.7109375" style="1" customWidth="1"/>
    <col min="42" max="42" width="18.140625" style="6" customWidth="1"/>
    <col min="43" max="43" width="18.7109375" style="6" customWidth="1"/>
    <col min="44" max="44" width="18.57421875" style="1" customWidth="1"/>
    <col min="45" max="45" width="20.7109375" style="1" customWidth="1"/>
    <col min="46" max="46" width="20.00390625" style="1" customWidth="1"/>
    <col min="47" max="47" width="21.7109375" style="1" customWidth="1"/>
    <col min="48" max="48" width="22.140625" style="1" customWidth="1"/>
    <col min="49" max="49" width="19.140625" style="4" customWidth="1"/>
    <col min="50" max="50" width="23.421875" style="4" customWidth="1"/>
    <col min="51" max="51" width="22.00390625" style="4" customWidth="1"/>
    <col min="52" max="52" width="20.140625" style="4" customWidth="1"/>
    <col min="53" max="53" width="16.8515625" style="4" customWidth="1"/>
    <col min="54" max="54" width="22.7109375" style="4" customWidth="1"/>
    <col min="55" max="55" width="19.8515625" style="4" customWidth="1"/>
    <col min="56" max="56" width="21.421875" style="4" customWidth="1"/>
    <col min="57" max="57" width="19.421875" style="4" customWidth="1"/>
    <col min="58" max="58" width="19.7109375" style="3" customWidth="1"/>
    <col min="59" max="16384" width="9.140625" style="1" customWidth="1"/>
  </cols>
  <sheetData>
    <row r="1" spans="1:2" ht="45.75" customHeight="1">
      <c r="A1" s="192" t="s">
        <v>315</v>
      </c>
      <c r="B1" s="192"/>
    </row>
    <row r="2" spans="1:58" ht="66">
      <c r="A2" s="193" t="s">
        <v>53</v>
      </c>
      <c r="B2" s="194"/>
      <c r="C2" s="7" t="s">
        <v>0</v>
      </c>
      <c r="D2" s="8" t="s">
        <v>43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44</v>
      </c>
      <c r="K2" s="8" t="s">
        <v>6</v>
      </c>
      <c r="L2" s="8" t="s">
        <v>34</v>
      </c>
      <c r="M2" s="8" t="s">
        <v>7</v>
      </c>
      <c r="N2" s="8" t="s">
        <v>8</v>
      </c>
      <c r="O2" s="8" t="s">
        <v>35</v>
      </c>
      <c r="P2" s="8" t="s">
        <v>9</v>
      </c>
      <c r="Q2" s="8" t="s">
        <v>10</v>
      </c>
      <c r="R2" s="77" t="s">
        <v>279</v>
      </c>
      <c r="S2" s="8" t="s">
        <v>50</v>
      </c>
      <c r="T2" s="8" t="s">
        <v>11</v>
      </c>
      <c r="U2" s="8" t="s">
        <v>45</v>
      </c>
      <c r="V2" s="8" t="s">
        <v>46</v>
      </c>
      <c r="W2" s="8" t="s">
        <v>47</v>
      </c>
      <c r="X2" s="8" t="s">
        <v>48</v>
      </c>
      <c r="Y2" s="8" t="s">
        <v>49</v>
      </c>
      <c r="Z2" s="8" t="s">
        <v>29</v>
      </c>
      <c r="AA2" s="8" t="s">
        <v>30</v>
      </c>
      <c r="AB2" s="8" t="s">
        <v>31</v>
      </c>
      <c r="AC2" s="8" t="s">
        <v>32</v>
      </c>
      <c r="AD2" s="8" t="s">
        <v>12</v>
      </c>
      <c r="AE2" s="8" t="s">
        <v>13</v>
      </c>
      <c r="AF2" s="8" t="s">
        <v>312</v>
      </c>
      <c r="AG2" s="8" t="s">
        <v>14</v>
      </c>
      <c r="AH2" s="8" t="s">
        <v>15</v>
      </c>
      <c r="AI2" s="8" t="s">
        <v>16</v>
      </c>
      <c r="AJ2" s="5" t="s">
        <v>23</v>
      </c>
      <c r="AK2" s="8" t="s">
        <v>28</v>
      </c>
      <c r="AL2" s="8" t="s">
        <v>21</v>
      </c>
      <c r="AM2" s="8" t="s">
        <v>18</v>
      </c>
      <c r="AN2" s="8" t="s">
        <v>19</v>
      </c>
      <c r="AO2" s="8" t="s">
        <v>38</v>
      </c>
      <c r="AP2" s="8" t="s">
        <v>51</v>
      </c>
      <c r="AQ2" s="8" t="s">
        <v>20</v>
      </c>
      <c r="AR2" s="8" t="s">
        <v>54</v>
      </c>
      <c r="AS2" s="8" t="s">
        <v>56</v>
      </c>
      <c r="AT2" s="8" t="s">
        <v>55</v>
      </c>
      <c r="AU2" s="8" t="s">
        <v>22</v>
      </c>
      <c r="AV2" s="8" t="s">
        <v>27</v>
      </c>
      <c r="AW2" s="5" t="s">
        <v>17</v>
      </c>
      <c r="AX2" s="5" t="s">
        <v>39</v>
      </c>
      <c r="AY2" s="5" t="s">
        <v>42</v>
      </c>
      <c r="AZ2" s="5" t="s">
        <v>33</v>
      </c>
      <c r="BA2" s="5" t="s">
        <v>25</v>
      </c>
      <c r="BB2" s="5" t="s">
        <v>24</v>
      </c>
      <c r="BC2" s="5" t="s">
        <v>57</v>
      </c>
      <c r="BD2" s="5" t="s">
        <v>40</v>
      </c>
      <c r="BE2" s="10" t="s">
        <v>26</v>
      </c>
      <c r="BF2" s="11" t="s">
        <v>52</v>
      </c>
    </row>
    <row r="3" spans="1:58" s="80" customFormat="1" ht="16.5">
      <c r="A3" s="197" t="s">
        <v>37</v>
      </c>
      <c r="B3" s="198"/>
      <c r="C3" s="156">
        <v>23220</v>
      </c>
      <c r="D3" s="151">
        <v>30259</v>
      </c>
      <c r="E3" s="151">
        <v>13040</v>
      </c>
      <c r="F3" s="160">
        <v>18774.42</v>
      </c>
      <c r="G3" s="160">
        <v>79420.77</v>
      </c>
      <c r="H3" s="160">
        <v>14669.23</v>
      </c>
      <c r="I3" s="151">
        <v>32657</v>
      </c>
      <c r="J3" s="151">
        <v>52079</v>
      </c>
      <c r="K3" s="160">
        <v>102627.98</v>
      </c>
      <c r="L3" s="157">
        <v>377816.72</v>
      </c>
      <c r="M3" s="151">
        <v>17410</v>
      </c>
      <c r="N3" s="151">
        <v>63958.44</v>
      </c>
      <c r="O3" s="161">
        <v>69570</v>
      </c>
      <c r="P3" s="162">
        <v>32783</v>
      </c>
      <c r="Q3" s="163">
        <v>688837.34</v>
      </c>
      <c r="R3" s="163">
        <v>951427</v>
      </c>
      <c r="S3" s="152">
        <v>121894.62</v>
      </c>
      <c r="T3" s="151">
        <v>41727.86</v>
      </c>
      <c r="U3" s="151">
        <v>61858.83</v>
      </c>
      <c r="V3" s="151">
        <v>249012</v>
      </c>
      <c r="W3" s="151">
        <v>1084291</v>
      </c>
      <c r="X3" s="151">
        <v>57715</v>
      </c>
      <c r="Y3" s="152">
        <v>84097.8</v>
      </c>
      <c r="Z3" s="151">
        <v>0</v>
      </c>
      <c r="AA3" s="151">
        <v>0</v>
      </c>
      <c r="AB3" s="159">
        <v>370789.19</v>
      </c>
      <c r="AC3" s="158">
        <v>1262168.04</v>
      </c>
      <c r="AD3" s="164">
        <v>101198</v>
      </c>
      <c r="AE3" s="151">
        <v>39942.13</v>
      </c>
      <c r="AF3" s="151">
        <v>40850.69</v>
      </c>
      <c r="AG3" s="151">
        <v>549090.55</v>
      </c>
      <c r="AH3" s="151">
        <v>28053</v>
      </c>
      <c r="AI3" s="151">
        <v>0</v>
      </c>
      <c r="AJ3" s="151">
        <v>51100</v>
      </c>
      <c r="AK3" s="151">
        <v>43655.02</v>
      </c>
      <c r="AL3" s="151">
        <v>0</v>
      </c>
      <c r="AM3" s="151">
        <v>28981.78</v>
      </c>
      <c r="AN3" s="151">
        <v>0</v>
      </c>
      <c r="AO3" s="151">
        <v>0</v>
      </c>
      <c r="AP3" s="152">
        <v>10977411.97</v>
      </c>
      <c r="AQ3" s="151">
        <v>90037</v>
      </c>
      <c r="AR3" s="151">
        <v>0</v>
      </c>
      <c r="AS3" s="151">
        <v>0</v>
      </c>
      <c r="AT3" s="151">
        <v>0</v>
      </c>
      <c r="AU3" s="161">
        <v>3280.84</v>
      </c>
      <c r="AV3" s="151">
        <v>0</v>
      </c>
      <c r="AW3" s="151">
        <f>175041.57+34253</f>
        <v>209294.57</v>
      </c>
      <c r="AX3" s="151">
        <v>0</v>
      </c>
      <c r="AY3" s="151">
        <v>1759530.58</v>
      </c>
      <c r="AZ3" s="151">
        <v>0</v>
      </c>
      <c r="BA3" s="151">
        <v>13566.9</v>
      </c>
      <c r="BB3" s="151">
        <v>0</v>
      </c>
      <c r="BC3" s="151">
        <v>0</v>
      </c>
      <c r="BD3" s="151">
        <v>0</v>
      </c>
      <c r="BE3" s="165">
        <v>43773034.68</v>
      </c>
      <c r="BF3" s="166">
        <f>SUM(C3:BE3)</f>
        <v>63611131.95</v>
      </c>
    </row>
    <row r="4" spans="1:58" s="149" customFormat="1" ht="150.75" customHeight="1">
      <c r="A4" s="195" t="s">
        <v>316</v>
      </c>
      <c r="B4" s="195"/>
      <c r="C4" s="144" t="s">
        <v>58</v>
      </c>
      <c r="D4" s="144"/>
      <c r="E4" s="144" t="s">
        <v>58</v>
      </c>
      <c r="F4" s="145" t="s">
        <v>282</v>
      </c>
      <c r="G4" s="145" t="s">
        <v>58</v>
      </c>
      <c r="H4" s="145" t="s">
        <v>58</v>
      </c>
      <c r="I4" s="144"/>
      <c r="J4" s="144" t="s">
        <v>284</v>
      </c>
      <c r="K4" s="145"/>
      <c r="L4" s="144" t="s">
        <v>285</v>
      </c>
      <c r="M4" s="144"/>
      <c r="N4" s="144" t="s">
        <v>286</v>
      </c>
      <c r="O4" s="144"/>
      <c r="P4" s="145" t="s">
        <v>58</v>
      </c>
      <c r="Q4" s="144" t="s">
        <v>287</v>
      </c>
      <c r="R4" s="144" t="s">
        <v>288</v>
      </c>
      <c r="S4" s="144" t="s">
        <v>289</v>
      </c>
      <c r="T4" s="144"/>
      <c r="U4" s="144" t="s">
        <v>290</v>
      </c>
      <c r="V4" s="144" t="s">
        <v>291</v>
      </c>
      <c r="W4" s="144" t="s">
        <v>292</v>
      </c>
      <c r="X4" s="144" t="s">
        <v>291</v>
      </c>
      <c r="Y4" s="144" t="s">
        <v>293</v>
      </c>
      <c r="Z4" s="144"/>
      <c r="AA4" s="144"/>
      <c r="AB4" s="146"/>
      <c r="AC4" s="144" t="s">
        <v>295</v>
      </c>
      <c r="AD4" s="147" t="s">
        <v>296</v>
      </c>
      <c r="AE4" s="144"/>
      <c r="AF4" s="144" t="s">
        <v>298</v>
      </c>
      <c r="AG4" s="144" t="s">
        <v>299</v>
      </c>
      <c r="AH4" s="144"/>
      <c r="AI4" s="144"/>
      <c r="AJ4" s="144" t="s">
        <v>300</v>
      </c>
      <c r="AK4" s="148" t="s">
        <v>302</v>
      </c>
      <c r="AL4" s="144"/>
      <c r="AM4" s="167" t="s">
        <v>303</v>
      </c>
      <c r="AN4" s="144"/>
      <c r="AO4" s="144"/>
      <c r="AP4" s="144"/>
      <c r="AQ4" s="144" t="s">
        <v>304</v>
      </c>
      <c r="AR4" s="144"/>
      <c r="AS4" s="144"/>
      <c r="AT4" s="144"/>
      <c r="AU4" s="147" t="s">
        <v>305</v>
      </c>
      <c r="AV4" s="144"/>
      <c r="AW4" s="144" t="s">
        <v>323</v>
      </c>
      <c r="AX4" s="144"/>
      <c r="AY4" s="144" t="s">
        <v>306</v>
      </c>
      <c r="AZ4" s="144"/>
      <c r="BA4" s="144" t="s">
        <v>307</v>
      </c>
      <c r="BB4" s="144"/>
      <c r="BC4" s="144"/>
      <c r="BD4" s="144"/>
      <c r="BE4" s="144" t="s">
        <v>308</v>
      </c>
      <c r="BF4" s="168"/>
    </row>
    <row r="5" spans="1:58" s="80" customFormat="1" ht="16.5" customHeight="1">
      <c r="A5" s="196" t="s">
        <v>36</v>
      </c>
      <c r="B5" s="196"/>
      <c r="C5" s="9">
        <v>23690.42</v>
      </c>
      <c r="D5" s="9">
        <v>52935.57</v>
      </c>
      <c r="E5" s="81">
        <v>177087.6</v>
      </c>
      <c r="F5" s="81">
        <v>86368.24</v>
      </c>
      <c r="G5" s="82">
        <v>5839399</v>
      </c>
      <c r="H5" s="81">
        <v>27993.78</v>
      </c>
      <c r="I5" s="9">
        <v>62643.28</v>
      </c>
      <c r="J5" s="81">
        <v>34314.33</v>
      </c>
      <c r="K5" s="9">
        <v>56199.51</v>
      </c>
      <c r="L5" s="83">
        <v>88848.45</v>
      </c>
      <c r="M5" s="9">
        <v>63341.85</v>
      </c>
      <c r="N5" s="9">
        <v>41076.33</v>
      </c>
      <c r="O5" s="9">
        <v>138563.93</v>
      </c>
      <c r="P5" s="9">
        <v>135130.51</v>
      </c>
      <c r="Q5" s="87">
        <v>689769.3300000001</v>
      </c>
      <c r="R5" s="87">
        <v>192833.33</v>
      </c>
      <c r="S5" s="9">
        <v>100368.22</v>
      </c>
      <c r="T5" s="9">
        <v>151014.41</v>
      </c>
      <c r="U5" s="83">
        <v>372142.64999999997</v>
      </c>
      <c r="V5" s="81">
        <v>77541.77</v>
      </c>
      <c r="W5" s="81">
        <v>345803.98</v>
      </c>
      <c r="X5" s="9">
        <v>377457</v>
      </c>
      <c r="Y5" s="9">
        <v>223714.66</v>
      </c>
      <c r="Z5" s="9">
        <v>11402</v>
      </c>
      <c r="AA5" s="83">
        <v>320815.36</v>
      </c>
      <c r="AB5" s="9">
        <v>70000</v>
      </c>
      <c r="AC5" s="86">
        <v>117442.8</v>
      </c>
      <c r="AD5" s="9">
        <v>450131</v>
      </c>
      <c r="AE5" s="9">
        <v>59746.22</v>
      </c>
      <c r="AF5" s="84">
        <f>145301.41-34306.4</f>
        <v>110995.01000000001</v>
      </c>
      <c r="AG5" s="81">
        <v>634184.48</v>
      </c>
      <c r="AH5" s="81">
        <v>16100.15</v>
      </c>
      <c r="AI5" s="9">
        <v>307144.49</v>
      </c>
      <c r="AJ5" s="9">
        <v>244986.98</v>
      </c>
      <c r="AK5" s="85">
        <v>699898.79</v>
      </c>
      <c r="AL5" s="84">
        <v>47779.66</v>
      </c>
      <c r="AM5" s="9">
        <v>227738.53</v>
      </c>
      <c r="AN5" s="9">
        <v>231245.18</v>
      </c>
      <c r="AO5" s="9">
        <v>23984.4</v>
      </c>
      <c r="AP5" s="85">
        <v>5583233.3100000005</v>
      </c>
      <c r="AQ5" s="88">
        <v>2451282</v>
      </c>
      <c r="AR5" s="9">
        <v>821668.35</v>
      </c>
      <c r="AS5" s="89">
        <v>386419.56</v>
      </c>
      <c r="AT5" s="9">
        <v>0</v>
      </c>
      <c r="AU5" s="90">
        <v>845221.45</v>
      </c>
      <c r="AV5" s="9">
        <v>50225</v>
      </c>
      <c r="AW5" s="9">
        <v>945457.44</v>
      </c>
      <c r="AX5" s="9">
        <v>177869.09000000003</v>
      </c>
      <c r="AY5" s="9">
        <v>2672152.3600000003</v>
      </c>
      <c r="AZ5" s="85">
        <v>277566.72000000003</v>
      </c>
      <c r="BA5" s="9">
        <v>303962</v>
      </c>
      <c r="BB5" s="9">
        <v>12989.92</v>
      </c>
      <c r="BC5" s="9">
        <v>21859</v>
      </c>
      <c r="BD5" s="9">
        <v>28950</v>
      </c>
      <c r="BE5" s="79">
        <v>8172755.02</v>
      </c>
      <c r="BF5" s="79">
        <f>SUM(C5:BE5)</f>
        <v>35683444.42</v>
      </c>
    </row>
    <row r="6" spans="1:58" s="80" customFormat="1" ht="44.25" customHeight="1">
      <c r="A6" s="199" t="s">
        <v>41</v>
      </c>
      <c r="B6" s="200"/>
      <c r="C6" s="155"/>
      <c r="D6" s="155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5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70" t="s">
        <v>317</v>
      </c>
      <c r="AS6" s="150" t="s">
        <v>319</v>
      </c>
      <c r="AT6" s="170" t="s">
        <v>318</v>
      </c>
      <c r="AU6" s="153"/>
      <c r="AV6" s="153"/>
      <c r="AW6" s="201" t="s">
        <v>322</v>
      </c>
      <c r="AX6" s="154"/>
      <c r="AY6" s="154"/>
      <c r="AZ6" s="154"/>
      <c r="BA6" s="154"/>
      <c r="BB6" s="154"/>
      <c r="BC6" s="154"/>
      <c r="BD6" s="154"/>
      <c r="BE6" s="154"/>
      <c r="BF6" s="155"/>
    </row>
    <row r="7" spans="44:49" ht="16.5">
      <c r="AR7" s="78">
        <v>3302354.14</v>
      </c>
      <c r="AS7" s="91">
        <f>2051306</f>
        <v>2051306</v>
      </c>
      <c r="AT7" s="91">
        <v>48394.65</v>
      </c>
      <c r="AW7" s="202"/>
    </row>
    <row r="8" spans="45:49" ht="66">
      <c r="AS8" s="150" t="s">
        <v>321</v>
      </c>
      <c r="AW8" s="202"/>
    </row>
    <row r="9" ht="16.5">
      <c r="AS9" s="91" t="s">
        <v>320</v>
      </c>
    </row>
  </sheetData>
  <sheetProtection/>
  <mergeCells count="7">
    <mergeCell ref="AW6:AW8"/>
    <mergeCell ref="A1:B1"/>
    <mergeCell ref="A2:B2"/>
    <mergeCell ref="A4:B4"/>
    <mergeCell ref="A5:B5"/>
    <mergeCell ref="A3:B3"/>
    <mergeCell ref="A6:B6"/>
  </mergeCells>
  <printOptions gridLines="1"/>
  <pageMargins left="0.7874015748031497" right="0.1968503937007874" top="0.5208333333333334" bottom="0.35433070866141736" header="0.1968503937007874" footer="0.15748031496062992"/>
  <pageSetup fitToWidth="16" fitToHeight="1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Karski</dc:creator>
  <cp:keywords/>
  <dc:description/>
  <cp:lastModifiedBy>Budkowska Paulina</cp:lastModifiedBy>
  <cp:lastPrinted>2017-10-27T10:40:16Z</cp:lastPrinted>
  <dcterms:created xsi:type="dcterms:W3CDTF">2003-08-22T07:31:00Z</dcterms:created>
  <dcterms:modified xsi:type="dcterms:W3CDTF">2017-11-13T12:31:49Z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er_sprawy">
    <vt:lpwstr/>
  </property>
  <property fmtid="{D5CDD505-2E9C-101B-9397-08002B2CF9AE}" pid="3" name="Identyfikator_obiegu">
    <vt:lpwstr/>
  </property>
  <property fmtid="{D5CDD505-2E9C-101B-9397-08002B2CF9AE}" pid="4" name="Status_sprawy">
    <vt:lpwstr/>
  </property>
  <property fmtid="{D5CDD505-2E9C-101B-9397-08002B2CF9AE}" pid="5" name="ID_sprawy">
    <vt:lpwstr>1108288</vt:lpwstr>
  </property>
  <property fmtid="{D5CDD505-2E9C-101B-9397-08002B2CF9AE}" pid="6" name="Data_rozpoczęcia_sprawy">
    <vt:lpwstr>2011/01/24</vt:lpwstr>
  </property>
  <property fmtid="{D5CDD505-2E9C-101B-9397-08002B2CF9AE}" pid="7" name="Priorytet_sprawy">
    <vt:lpwstr>Normalny</vt:lpwstr>
  </property>
  <property fmtid="{D5CDD505-2E9C-101B-9397-08002B2CF9AE}" pid="8" name="Nazwa_etapu">
    <vt:lpwstr>Ad hoc</vt:lpwstr>
  </property>
  <property fmtid="{D5CDD505-2E9C-101B-9397-08002B2CF9AE}" pid="9" name="ID_etapu">
    <vt:lpwstr>-1</vt:lpwstr>
  </property>
  <property fmtid="{D5CDD505-2E9C-101B-9397-08002B2CF9AE}" pid="10" name="Autor_sprawy">
    <vt:lpwstr>Kieruzel Mariusz</vt:lpwstr>
  </property>
  <property fmtid="{D5CDD505-2E9C-101B-9397-08002B2CF9AE}" pid="11" name="Bieżący_użytkownik">
    <vt:lpwstr>Kieruzel Mariusz</vt:lpwstr>
  </property>
  <property fmtid="{D5CDD505-2E9C-101B-9397-08002B2CF9AE}" pid="12" name="Nazwa_sprawy">
    <vt:lpwstr>pismo do Interrisk</vt:lpwstr>
  </property>
  <property fmtid="{D5CDD505-2E9C-101B-9397-08002B2CF9AE}" pid="13" name="Data_zakończenia_sprawy_wyznaczona">
    <vt:lpwstr>2011/01/24</vt:lpwstr>
  </property>
  <property fmtid="{D5CDD505-2E9C-101B-9397-08002B2CF9AE}" pid="14" name="Komentarz">
    <vt:lpwstr/>
  </property>
  <property fmtid="{D5CDD505-2E9C-101B-9397-08002B2CF9AE}" pid="15" name="Data_zakończenia_sprawy">
    <vt:lpwstr/>
  </property>
</Properties>
</file>