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<sst xmlns="http://schemas.openxmlformats.org/spreadsheetml/2006/main" count="351" uniqueCount="148">
  <si>
    <t>Klasyfikacja budzetowa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</si>
  <si>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</si>
  <si>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</si>
  <si>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</si>
  <si>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</si>
  <si>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</si>
  <si>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</si>
  <si>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</si>
  <si>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</si>
  <si>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</si>
  <si>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</si>
  <si>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</si>
  <si>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</si>
  <si>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852-85203</t>
  </si>
  <si>
    <t>§ 3020</t>
  </si>
  <si>
    <t>§ 4220</t>
  </si>
  <si>
    <t>§ 4230</t>
  </si>
  <si>
    <t>§ 4260</t>
  </si>
  <si>
    <t>§ 4410</t>
  </si>
  <si>
    <t>§ 4430</t>
  </si>
  <si>
    <t>§ 4440</t>
  </si>
  <si>
    <t>§ 4480</t>
  </si>
  <si>
    <t>852-85212</t>
  </si>
  <si>
    <t>§ 3110</t>
  </si>
  <si>
    <t>§ 6060</t>
  </si>
  <si>
    <t xml:space="preserve">852-85213  </t>
  </si>
  <si>
    <t>składki na ubezpieczenia zdrowotne</t>
  </si>
  <si>
    <t>§ 4130</t>
  </si>
  <si>
    <t>§ 4270</t>
  </si>
  <si>
    <t>B. Wydatki dotyczące zadań zleconych powiatowi</t>
  </si>
  <si>
    <t xml:space="preserve">700-70005  </t>
  </si>
  <si>
    <t xml:space="preserve">710-71013  </t>
  </si>
  <si>
    <t xml:space="preserve">710-71015 </t>
  </si>
  <si>
    <t>§ 4020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</si>
  <si>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</si>
  <si>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</si>
  <si>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</si>
  <si>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</si>
  <si>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</si>
  <si>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</si>
  <si>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</si>
  <si>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4280</t>
  </si>
  <si>
    <t>§ 4520</t>
  </si>
  <si>
    <t xml:space="preserve">851-85156 </t>
  </si>
  <si>
    <t xml:space="preserve">853-85321 </t>
  </si>
  <si>
    <t>Plan po zmianie</t>
  </si>
  <si>
    <t>urzędy wojewódzkie</t>
  </si>
  <si>
    <t xml:space="preserve">urzędy naczelnych organów władzy </t>
  </si>
  <si>
    <t>§ 4170</t>
  </si>
  <si>
    <t>obrona cywilna</t>
  </si>
  <si>
    <t>ośrodki wsparcia</t>
  </si>
  <si>
    <t>świadczenia rodzinne</t>
  </si>
  <si>
    <t>852-85214</t>
  </si>
  <si>
    <t xml:space="preserve">852-85228  </t>
  </si>
  <si>
    <t>usługi opiekuńcze</t>
  </si>
  <si>
    <t>gospodarka gruntami i nieruchomościami</t>
  </si>
  <si>
    <t>prace geodezyjne i kartograficzne</t>
  </si>
  <si>
    <t>nadzór budowalny</t>
  </si>
  <si>
    <t>komisje poborowe</t>
  </si>
  <si>
    <t>§ 3070</t>
  </si>
  <si>
    <t>§ 4180</t>
  </si>
  <si>
    <t>§ 4350</t>
  </si>
  <si>
    <t>zespoły ds. orzekania o stopniu niepełnosprawności</t>
  </si>
  <si>
    <t>wynagrodzenia</t>
  </si>
  <si>
    <t>wynagrodzenie dodatkowe roczne</t>
  </si>
  <si>
    <t>składki na ubezpieczenie społeczne</t>
  </si>
  <si>
    <t>składki na FP</t>
  </si>
  <si>
    <t>materiały i wyposażenie</t>
  </si>
  <si>
    <t>wynagrodzenie bezosobowe</t>
  </si>
  <si>
    <t>pozostałe usługi</t>
  </si>
  <si>
    <t>wydatki osobowe niezaliczane do wynagrodzeń</t>
  </si>
  <si>
    <t>wynagrodzenia bezosobowe</t>
  </si>
  <si>
    <t>zakup leków</t>
  </si>
  <si>
    <t>energia</t>
  </si>
  <si>
    <t>podróżne służbowe krajowe</t>
  </si>
  <si>
    <t>odpis na ZFŚS</t>
  </si>
  <si>
    <t>podatek od nieruchomości</t>
  </si>
  <si>
    <t>świadczenia społeczne</t>
  </si>
  <si>
    <t>usługi remontowe</t>
  </si>
  <si>
    <t>usługi dostępu do sieci internet</t>
  </si>
  <si>
    <t>podróże służbowe krajowe</t>
  </si>
  <si>
    <t>składki zdrowotne</t>
  </si>
  <si>
    <t xml:space="preserve">zasiłki i pomoc w naturze </t>
  </si>
  <si>
    <t>świadczenia  społeczne</t>
  </si>
  <si>
    <t>wynagrodzenia osobowe służby cywilnej</t>
  </si>
  <si>
    <t>zakupy inwestycyjne</t>
  </si>
  <si>
    <t>materiłay i wyposażenie</t>
  </si>
  <si>
    <t>komendy powiatowe Państwowej Straży Pożarnej</t>
  </si>
  <si>
    <t>wydatki osobowe niezaliczone do uposażeń</t>
  </si>
  <si>
    <t>wynagrodzenia służby cywilnej</t>
  </si>
  <si>
    <t>wynadrodzenie dodatkowe roczne</t>
  </si>
  <si>
    <t>uposażenia funkcjonariuszy</t>
  </si>
  <si>
    <t>pozostałe należności funkcjonariuszy</t>
  </si>
  <si>
    <t>dodatkowe uposażenie funkacjonariuszy</t>
  </si>
  <si>
    <t>równoważniki i ekwiwalenty funkcjonariuszy</t>
  </si>
  <si>
    <t>zakup żywności</t>
  </si>
  <si>
    <t>usługi zdrowotne</t>
  </si>
  <si>
    <t>różne opłaty i składki</t>
  </si>
  <si>
    <t>opłaty na rzecz jst</t>
  </si>
  <si>
    <t>matariały i wyposażenie</t>
  </si>
  <si>
    <t>ZMIANY W PLANIE  WYDATKÓW  NA ZADANIA  Z  ZAKRESU  ADMINISTRACJI RZĄDOWEJ  ORAZ INNE ZADANIA ZLECONE  USTAWAMI MIASTU</t>
  </si>
  <si>
    <t>Załącznik Nr 3</t>
  </si>
  <si>
    <t>Plan przed zmiana</t>
  </si>
  <si>
    <t>zakup usług zdrowotnych</t>
  </si>
  <si>
    <t>§ 4370</t>
  </si>
  <si>
    <t>zakup usług telekomunikacyjnych telefonii stacjon.</t>
  </si>
  <si>
    <t>§ 4700</t>
  </si>
  <si>
    <t xml:space="preserve">szkolenia pracowników </t>
  </si>
  <si>
    <t>§ 4740</t>
  </si>
  <si>
    <t>zakup materiałów papierniczych</t>
  </si>
  <si>
    <t xml:space="preserve">§ 4750 </t>
  </si>
  <si>
    <t>zakup akcesoriów komputerowych</t>
  </si>
  <si>
    <t>§ 4400</t>
  </si>
  <si>
    <t xml:space="preserve">opłaty czynszowe </t>
  </si>
  <si>
    <t>dodatkowe uposażenie funkacjon.zwolnionych ze sł.</t>
  </si>
  <si>
    <t>§ 4360</t>
  </si>
  <si>
    <t>usługi telekomunikacyjne komórkowej</t>
  </si>
  <si>
    <t>usługi telekomunikacyjne stacjonarnej</t>
  </si>
  <si>
    <t>materiały papiernicze do sprzętu drukar.</t>
  </si>
  <si>
    <t>§ 4750</t>
  </si>
  <si>
    <t>akcesoria komputerowe</t>
  </si>
  <si>
    <t>ZIMIANA                                     + / -</t>
  </si>
  <si>
    <t>010-01095</t>
  </si>
  <si>
    <t>pozostała działalność</t>
  </si>
  <si>
    <t>materiały i wyposazenie</t>
  </si>
  <si>
    <t>751-75108</t>
  </si>
  <si>
    <t>wybory do Sejmu i Senatu</t>
  </si>
  <si>
    <t>§ 3030</t>
  </si>
  <si>
    <t>różne wydatki na rzecz osób fizycznych</t>
  </si>
  <si>
    <t>składki na ubezpieczenia społeczne</t>
  </si>
  <si>
    <t>751-75109</t>
  </si>
  <si>
    <t>wybory do Rady Gminy</t>
  </si>
  <si>
    <t>szkolenia pracowników</t>
  </si>
  <si>
    <t>opłaty czynszowe</t>
  </si>
  <si>
    <t>852-85278</t>
  </si>
  <si>
    <t>usuwanie skutków klęsk żywiołowych</t>
  </si>
  <si>
    <t>921-92195</t>
  </si>
  <si>
    <t>pozostała działalność w kulturze</t>
  </si>
  <si>
    <t>§ 2480</t>
  </si>
  <si>
    <t>dotacja dla instytucji kultury</t>
  </si>
  <si>
    <t>§ 4590</t>
  </si>
  <si>
    <t>odszkodowania</t>
  </si>
  <si>
    <t>usługi telekomunikacyjne stacjonarne</t>
  </si>
  <si>
    <t xml:space="preserve">852-85220 </t>
  </si>
  <si>
    <t>ośrodki interwencji kryzysowej</t>
  </si>
  <si>
    <t>Rady Miasta Piotrkowa Tryb.</t>
  </si>
  <si>
    <t>do Uchwały Nr XV/228/07</t>
  </si>
  <si>
    <t>z dnia  24 października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</si>
</sst>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4" fontId="0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workbookViewId="0" topLeftCell="A1">
      <selection activeCell="A5" sqref="A5:E5"/>
    </sheetView>
  </sheetViews>
  <sheetFormatPr defaultColWidth="9.00390625" defaultRowHeight="12.75"/>
  <cols>
    <col min="1" max="1" width="14.125" style="0" customWidth="1"/>
    <col min="2" max="2" width="43.875" style="0" customWidth="1"/>
    <col min="3" max="3" width="12.75390625" style="0" customWidth="1"/>
    <col min="4" max="4" width="10.625" style="0" customWidth="1"/>
    <col min="5" max="5" width="12.375" style="0" customWidth="1"/>
  </cols>
  <sheetData>
    <row r="1" spans="1:3" ht="12.75">
      <c r="A1" s="1"/>
      <c r="C1" s="12" t="s">
        <v>101</v>
      </c>
    </row>
    <row r="2" ht="12.75">
      <c r="C2" s="12" t="s">
        <v>146</v>
      </c>
    </row>
    <row r="3" ht="12.75">
      <c r="C3" s="12" t="s">
        <v>145</v>
      </c>
    </row>
    <row r="4" ht="12.75">
      <c r="C4" s="12" t="s">
        <v>147</v>
      </c>
    </row>
    <row r="5" spans="1:5" ht="50.25" customHeight="1">
      <c r="A5" s="35" t="s">
        <v>100</v>
      </c>
      <c r="B5" s="35"/>
      <c r="C5" s="35"/>
      <c r="D5" s="35"/>
      <c r="E5" s="35"/>
    </row>
    <row r="6" spans="1:5" ht="27" customHeight="1">
      <c r="A6" s="20" t="s">
        <v>0</v>
      </c>
      <c r="B6" s="2" t="s">
        <v>1</v>
      </c>
      <c r="C6" s="13" t="s">
        <v>102</v>
      </c>
      <c r="D6" s="13" t="s">
        <v>121</v>
      </c>
      <c r="E6" s="13" t="s">
        <v>45</v>
      </c>
    </row>
    <row r="7" spans="1:5" ht="12.7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ht="24.75" customHeight="1">
      <c r="A8" s="4"/>
      <c r="B8" s="2" t="s">
        <v>2</v>
      </c>
      <c r="C8" s="21">
        <f>C9+C102</f>
        <v>27969763.25</v>
      </c>
      <c r="D8" s="21">
        <f>D9+D102</f>
        <v>0</v>
      </c>
      <c r="E8" s="21">
        <f aca="true" t="shared" si="0" ref="E8:E20">C8+D8</f>
        <v>27969763.25</v>
      </c>
    </row>
    <row r="9" spans="1:5" ht="30" customHeight="1">
      <c r="A9" s="4"/>
      <c r="B9" s="5" t="s">
        <v>3</v>
      </c>
      <c r="C9" s="21">
        <f>C14+C22+C39+C43+C63+C81+C84+C87+C36+C100+C97+C10+C28</f>
        <v>22001347.25</v>
      </c>
      <c r="D9" s="21">
        <f>D14+D22+D39+D43+D63+D81+D84+D87+D36+D100+D97+D10+D28</f>
        <v>0</v>
      </c>
      <c r="E9" s="21">
        <f t="shared" si="0"/>
        <v>22001347.25</v>
      </c>
    </row>
    <row r="10" spans="1:5" ht="13.5" customHeight="1">
      <c r="A10" s="22" t="s">
        <v>122</v>
      </c>
      <c r="B10" s="23" t="s">
        <v>123</v>
      </c>
      <c r="C10" s="24">
        <f>SUM(C11:C12)</f>
        <v>4088.25</v>
      </c>
      <c r="D10" s="24">
        <f>SUM(D11:D12)</f>
        <v>0</v>
      </c>
      <c r="E10" s="24">
        <f>SUM(C10:D10)</f>
        <v>4088.25</v>
      </c>
    </row>
    <row r="11" spans="1:5" ht="13.5" customHeight="1">
      <c r="A11" s="6" t="s">
        <v>9</v>
      </c>
      <c r="B11" s="7" t="s">
        <v>124</v>
      </c>
      <c r="C11" s="25">
        <v>80.16</v>
      </c>
      <c r="D11" s="25">
        <v>0</v>
      </c>
      <c r="E11" s="25">
        <f>SUM(C11:D11)</f>
        <v>80.16</v>
      </c>
    </row>
    <row r="12" spans="1:5" ht="13.5" customHeight="1">
      <c r="A12" s="6" t="s">
        <v>19</v>
      </c>
      <c r="B12" s="7" t="s">
        <v>97</v>
      </c>
      <c r="C12" s="25">
        <v>4008.09</v>
      </c>
      <c r="D12" s="25">
        <v>0</v>
      </c>
      <c r="E12" s="25">
        <f>SUM(C12:D12)</f>
        <v>4008.09</v>
      </c>
    </row>
    <row r="13" spans="1:5" ht="13.5" customHeight="1">
      <c r="A13" s="4"/>
      <c r="B13" s="5"/>
      <c r="C13" s="21"/>
      <c r="D13" s="21"/>
      <c r="E13" s="21"/>
    </row>
    <row r="14" spans="1:5" ht="13.5" customHeight="1">
      <c r="A14" s="14" t="s">
        <v>4</v>
      </c>
      <c r="B14" s="7" t="s">
        <v>46</v>
      </c>
      <c r="C14" s="26">
        <f>SUM(C15:C20)</f>
        <v>455213</v>
      </c>
      <c r="D14" s="26">
        <f>SUM(D15:D20)</f>
        <v>0</v>
      </c>
      <c r="E14" s="26">
        <f t="shared" si="0"/>
        <v>455213</v>
      </c>
    </row>
    <row r="15" spans="1:5" ht="13.5" customHeight="1">
      <c r="A15" s="6" t="s">
        <v>5</v>
      </c>
      <c r="B15" s="7" t="s">
        <v>63</v>
      </c>
      <c r="C15" s="25">
        <v>350881</v>
      </c>
      <c r="D15" s="25">
        <v>0</v>
      </c>
      <c r="E15" s="27">
        <f t="shared" si="0"/>
        <v>350881</v>
      </c>
    </row>
    <row r="16" spans="1:5" ht="13.5" customHeight="1">
      <c r="A16" s="6" t="s">
        <v>6</v>
      </c>
      <c r="B16" s="7" t="s">
        <v>64</v>
      </c>
      <c r="C16" s="25">
        <v>29240</v>
      </c>
      <c r="D16" s="25">
        <v>0</v>
      </c>
      <c r="E16" s="27">
        <f t="shared" si="0"/>
        <v>29240</v>
      </c>
    </row>
    <row r="17" spans="1:5" ht="13.5" customHeight="1">
      <c r="A17" s="6" t="s">
        <v>7</v>
      </c>
      <c r="B17" s="7" t="s">
        <v>65</v>
      </c>
      <c r="C17" s="25">
        <v>65343</v>
      </c>
      <c r="D17" s="25">
        <v>0</v>
      </c>
      <c r="E17" s="27">
        <f t="shared" si="0"/>
        <v>65343</v>
      </c>
    </row>
    <row r="18" spans="1:5" ht="13.5" customHeight="1">
      <c r="A18" s="6" t="s">
        <v>8</v>
      </c>
      <c r="B18" s="7" t="s">
        <v>66</v>
      </c>
      <c r="C18" s="25">
        <v>9313</v>
      </c>
      <c r="D18" s="25">
        <v>0</v>
      </c>
      <c r="E18" s="27">
        <f t="shared" si="0"/>
        <v>9313</v>
      </c>
    </row>
    <row r="19" spans="1:5" ht="13.5" customHeight="1">
      <c r="A19" s="6" t="s">
        <v>9</v>
      </c>
      <c r="B19" s="7" t="s">
        <v>67</v>
      </c>
      <c r="C19" s="25">
        <v>270</v>
      </c>
      <c r="D19" s="25">
        <v>0</v>
      </c>
      <c r="E19" s="27">
        <f t="shared" si="0"/>
        <v>270</v>
      </c>
    </row>
    <row r="20" spans="1:5" ht="13.5" customHeight="1">
      <c r="A20" s="6" t="s">
        <v>11</v>
      </c>
      <c r="B20" s="7" t="s">
        <v>69</v>
      </c>
      <c r="C20" s="25">
        <v>166</v>
      </c>
      <c r="D20" s="25">
        <v>0</v>
      </c>
      <c r="E20" s="27">
        <f t="shared" si="0"/>
        <v>166</v>
      </c>
    </row>
    <row r="21" spans="1:5" ht="13.5" customHeight="1">
      <c r="A21" s="6"/>
      <c r="B21" s="7"/>
      <c r="C21" s="25"/>
      <c r="D21" s="25"/>
      <c r="E21" s="25"/>
    </row>
    <row r="22" spans="1:5" ht="13.5" customHeight="1">
      <c r="A22" s="14" t="s">
        <v>10</v>
      </c>
      <c r="B22" s="7" t="s">
        <v>47</v>
      </c>
      <c r="C22" s="26">
        <f>SUM(C23:C26)</f>
        <v>12955</v>
      </c>
      <c r="D22" s="26">
        <f>SUM(D23:D26)</f>
        <v>0</v>
      </c>
      <c r="E22" s="26">
        <f>C22+D22</f>
        <v>12955</v>
      </c>
    </row>
    <row r="23" spans="1:5" ht="13.5" customHeight="1">
      <c r="A23" s="6" t="s">
        <v>7</v>
      </c>
      <c r="B23" s="7" t="s">
        <v>65</v>
      </c>
      <c r="C23" s="25">
        <v>1896</v>
      </c>
      <c r="D23" s="25">
        <v>0</v>
      </c>
      <c r="E23" s="27">
        <f>C23+D23</f>
        <v>1896</v>
      </c>
    </row>
    <row r="24" spans="1:5" ht="13.5" customHeight="1">
      <c r="A24" s="6" t="s">
        <v>8</v>
      </c>
      <c r="B24" s="7" t="s">
        <v>66</v>
      </c>
      <c r="C24" s="25">
        <v>270</v>
      </c>
      <c r="D24" s="25">
        <v>0</v>
      </c>
      <c r="E24" s="27">
        <f>C24+D24</f>
        <v>270</v>
      </c>
    </row>
    <row r="25" spans="1:5" ht="13.5" customHeight="1">
      <c r="A25" s="6" t="s">
        <v>48</v>
      </c>
      <c r="B25" s="7" t="s">
        <v>68</v>
      </c>
      <c r="C25" s="25">
        <v>10557</v>
      </c>
      <c r="D25" s="25">
        <v>0</v>
      </c>
      <c r="E25" s="27">
        <f>C25+D25</f>
        <v>10557</v>
      </c>
    </row>
    <row r="26" spans="1:5" ht="13.5" customHeight="1">
      <c r="A26" s="6" t="s">
        <v>9</v>
      </c>
      <c r="B26" s="7" t="s">
        <v>67</v>
      </c>
      <c r="C26" s="25">
        <v>232</v>
      </c>
      <c r="D26" s="25">
        <v>0</v>
      </c>
      <c r="E26" s="27">
        <f>C26+D26</f>
        <v>232</v>
      </c>
    </row>
    <row r="27" spans="1:5" ht="13.5" customHeight="1">
      <c r="A27" s="6"/>
      <c r="B27" s="7"/>
      <c r="C27" s="25"/>
      <c r="D27" s="25"/>
      <c r="E27" s="27"/>
    </row>
    <row r="28" spans="1:5" ht="13.5" customHeight="1">
      <c r="A28" s="22" t="s">
        <v>125</v>
      </c>
      <c r="B28" s="7" t="s">
        <v>126</v>
      </c>
      <c r="C28" s="26">
        <f>SUM(C29:C34)</f>
        <v>110926</v>
      </c>
      <c r="D28" s="26">
        <f>SUM(D29:D34)</f>
        <v>0</v>
      </c>
      <c r="E28" s="26">
        <f aca="true" t="shared" si="1" ref="E28:E34">C28+D28</f>
        <v>110926</v>
      </c>
    </row>
    <row r="29" spans="1:5" ht="13.5" customHeight="1">
      <c r="A29" s="18" t="s">
        <v>127</v>
      </c>
      <c r="B29" s="28" t="s">
        <v>128</v>
      </c>
      <c r="C29" s="25">
        <v>60975</v>
      </c>
      <c r="D29" s="25">
        <v>0</v>
      </c>
      <c r="E29" s="27">
        <f t="shared" si="1"/>
        <v>60975</v>
      </c>
    </row>
    <row r="30" spans="1:5" ht="13.5" customHeight="1">
      <c r="A30" s="18" t="s">
        <v>7</v>
      </c>
      <c r="B30" s="28" t="s">
        <v>129</v>
      </c>
      <c r="C30" s="25">
        <v>3993</v>
      </c>
      <c r="D30" s="25">
        <v>0</v>
      </c>
      <c r="E30" s="27">
        <f t="shared" si="1"/>
        <v>3993</v>
      </c>
    </row>
    <row r="31" spans="1:5" ht="13.5" customHeight="1">
      <c r="A31" s="18" t="s">
        <v>8</v>
      </c>
      <c r="B31" s="28" t="s">
        <v>66</v>
      </c>
      <c r="C31" s="25">
        <v>570</v>
      </c>
      <c r="D31" s="25">
        <v>0</v>
      </c>
      <c r="E31" s="27">
        <f t="shared" si="1"/>
        <v>570</v>
      </c>
    </row>
    <row r="32" spans="1:5" ht="13.5" customHeight="1">
      <c r="A32" s="17" t="s">
        <v>48</v>
      </c>
      <c r="B32" s="29" t="s">
        <v>71</v>
      </c>
      <c r="C32" s="25">
        <v>29700</v>
      </c>
      <c r="D32" s="25">
        <v>0</v>
      </c>
      <c r="E32" s="27">
        <f t="shared" si="1"/>
        <v>29700</v>
      </c>
    </row>
    <row r="33" spans="1:5" ht="13.5" customHeight="1">
      <c r="A33" s="18" t="s">
        <v>9</v>
      </c>
      <c r="B33" s="28" t="s">
        <v>67</v>
      </c>
      <c r="C33" s="25">
        <v>6512</v>
      </c>
      <c r="D33" s="25">
        <v>0</v>
      </c>
      <c r="E33" s="27">
        <f t="shared" si="1"/>
        <v>6512</v>
      </c>
    </row>
    <row r="34" spans="1:5" ht="13.5" customHeight="1">
      <c r="A34" s="18" t="s">
        <v>11</v>
      </c>
      <c r="B34" s="28" t="s">
        <v>69</v>
      </c>
      <c r="C34" s="25">
        <v>9176</v>
      </c>
      <c r="D34" s="25">
        <v>0</v>
      </c>
      <c r="E34" s="27">
        <f t="shared" si="1"/>
        <v>9176</v>
      </c>
    </row>
    <row r="35" spans="1:5" ht="13.5" customHeight="1">
      <c r="A35" s="6"/>
      <c r="B35" s="7"/>
      <c r="C35" s="25"/>
      <c r="D35" s="25"/>
      <c r="E35" s="27"/>
    </row>
    <row r="36" spans="1:5" ht="13.5" customHeight="1">
      <c r="A36" s="14" t="s">
        <v>130</v>
      </c>
      <c r="B36" s="7" t="s">
        <v>131</v>
      </c>
      <c r="C36" s="26">
        <f>SUM(C37)</f>
        <v>2500</v>
      </c>
      <c r="D36" s="26">
        <f>SUM(D37)</f>
        <v>0</v>
      </c>
      <c r="E36" s="26">
        <f>SUM(C36:D36)</f>
        <v>2500</v>
      </c>
    </row>
    <row r="37" spans="1:5" ht="13.5" customHeight="1">
      <c r="A37" s="6" t="s">
        <v>11</v>
      </c>
      <c r="B37" s="7" t="s">
        <v>69</v>
      </c>
      <c r="C37" s="25">
        <v>2500</v>
      </c>
      <c r="D37" s="25">
        <v>0</v>
      </c>
      <c r="E37" s="25">
        <f>SUM(C37:D37)</f>
        <v>2500</v>
      </c>
    </row>
    <row r="38" spans="1:5" ht="13.5" customHeight="1">
      <c r="A38" s="6"/>
      <c r="B38" s="7"/>
      <c r="C38" s="25"/>
      <c r="D38" s="25"/>
      <c r="E38" s="27"/>
    </row>
    <row r="39" spans="1:5" ht="13.5" customHeight="1">
      <c r="A39" s="14" t="s">
        <v>12</v>
      </c>
      <c r="B39" s="7" t="s">
        <v>49</v>
      </c>
      <c r="C39" s="26">
        <f>SUM(C40:C41)</f>
        <v>4230</v>
      </c>
      <c r="D39" s="26">
        <f>SUM(D40:D41)</f>
        <v>0</v>
      </c>
      <c r="E39" s="26">
        <f>C39+D39</f>
        <v>4230</v>
      </c>
    </row>
    <row r="40" spans="1:5" ht="13.5" customHeight="1">
      <c r="A40" s="6" t="s">
        <v>9</v>
      </c>
      <c r="B40" s="7" t="s">
        <v>67</v>
      </c>
      <c r="C40" s="25">
        <v>4230</v>
      </c>
      <c r="D40" s="25">
        <v>0</v>
      </c>
      <c r="E40" s="27">
        <f>C40+D40</f>
        <v>4230</v>
      </c>
    </row>
    <row r="41" spans="1:5" ht="13.5" customHeight="1">
      <c r="A41" s="6" t="s">
        <v>106</v>
      </c>
      <c r="B41" s="7" t="s">
        <v>132</v>
      </c>
      <c r="C41" s="25">
        <v>0</v>
      </c>
      <c r="D41" s="25">
        <v>0</v>
      </c>
      <c r="E41" s="27">
        <f>C41+D41</f>
        <v>0</v>
      </c>
    </row>
    <row r="42" spans="1:5" ht="13.5" customHeight="1">
      <c r="A42" s="6"/>
      <c r="B42" s="7"/>
      <c r="C42" s="25"/>
      <c r="D42" s="25"/>
      <c r="E42" s="25"/>
    </row>
    <row r="43" spans="1:5" ht="13.5" customHeight="1">
      <c r="A43" s="14" t="s">
        <v>13</v>
      </c>
      <c r="B43" s="7" t="s">
        <v>50</v>
      </c>
      <c r="C43" s="26">
        <f>SUM(C44:C61)</f>
        <v>277935</v>
      </c>
      <c r="D43" s="26">
        <f>SUM(D44:D61)</f>
        <v>0</v>
      </c>
      <c r="E43" s="26">
        <f>C43+D43</f>
        <v>277935</v>
      </c>
    </row>
    <row r="44" spans="1:5" ht="13.5" customHeight="1">
      <c r="A44" s="6" t="s">
        <v>14</v>
      </c>
      <c r="B44" s="7" t="s">
        <v>70</v>
      </c>
      <c r="C44" s="25">
        <v>508</v>
      </c>
      <c r="D44" s="25">
        <v>0</v>
      </c>
      <c r="E44" s="27">
        <f>C44+D44</f>
        <v>508</v>
      </c>
    </row>
    <row r="45" spans="1:5" ht="13.5" customHeight="1">
      <c r="A45" s="6" t="s">
        <v>5</v>
      </c>
      <c r="B45" s="7" t="s">
        <v>63</v>
      </c>
      <c r="C45" s="25">
        <v>170000</v>
      </c>
      <c r="D45" s="25">
        <v>0</v>
      </c>
      <c r="E45" s="27">
        <f aca="true" t="shared" si="2" ref="E45:E61">C45+D45</f>
        <v>170000</v>
      </c>
    </row>
    <row r="46" spans="1:5" ht="13.5" customHeight="1">
      <c r="A46" s="6" t="s">
        <v>6</v>
      </c>
      <c r="B46" s="7" t="s">
        <v>64</v>
      </c>
      <c r="C46" s="25">
        <v>12718</v>
      </c>
      <c r="D46" s="25">
        <v>0</v>
      </c>
      <c r="E46" s="27">
        <f t="shared" si="2"/>
        <v>12718</v>
      </c>
    </row>
    <row r="47" spans="1:5" ht="13.5" customHeight="1">
      <c r="A47" s="6" t="s">
        <v>7</v>
      </c>
      <c r="B47" s="7" t="s">
        <v>65</v>
      </c>
      <c r="C47" s="25">
        <v>31200</v>
      </c>
      <c r="D47" s="25">
        <v>0</v>
      </c>
      <c r="E47" s="27">
        <f t="shared" si="2"/>
        <v>31200</v>
      </c>
    </row>
    <row r="48" spans="1:5" ht="13.5" customHeight="1">
      <c r="A48" s="6" t="s">
        <v>8</v>
      </c>
      <c r="B48" s="7" t="s">
        <v>66</v>
      </c>
      <c r="C48" s="25">
        <v>4300</v>
      </c>
      <c r="D48" s="25">
        <v>0</v>
      </c>
      <c r="E48" s="27">
        <f t="shared" si="2"/>
        <v>4300</v>
      </c>
    </row>
    <row r="49" spans="1:5" ht="13.5" customHeight="1">
      <c r="A49" s="6" t="s">
        <v>48</v>
      </c>
      <c r="B49" s="7" t="s">
        <v>71</v>
      </c>
      <c r="C49" s="25">
        <v>15000</v>
      </c>
      <c r="D49" s="25">
        <v>0</v>
      </c>
      <c r="E49" s="27">
        <f t="shared" si="2"/>
        <v>15000</v>
      </c>
    </row>
    <row r="50" spans="1:5" ht="13.5" customHeight="1">
      <c r="A50" s="6" t="s">
        <v>9</v>
      </c>
      <c r="B50" s="7" t="s">
        <v>67</v>
      </c>
      <c r="C50" s="25">
        <v>8335</v>
      </c>
      <c r="D50" s="25">
        <v>0</v>
      </c>
      <c r="E50" s="27">
        <f t="shared" si="2"/>
        <v>8335</v>
      </c>
    </row>
    <row r="51" spans="1:5" ht="13.5" customHeight="1">
      <c r="A51" s="6" t="s">
        <v>16</v>
      </c>
      <c r="B51" s="7" t="s">
        <v>72</v>
      </c>
      <c r="C51" s="25">
        <v>100</v>
      </c>
      <c r="D51" s="25">
        <v>0</v>
      </c>
      <c r="E51" s="27">
        <f t="shared" si="2"/>
        <v>100</v>
      </c>
    </row>
    <row r="52" spans="1:5" ht="13.5" customHeight="1">
      <c r="A52" s="6" t="s">
        <v>17</v>
      </c>
      <c r="B52" s="7" t="s">
        <v>73</v>
      </c>
      <c r="C52" s="25">
        <v>14500</v>
      </c>
      <c r="D52" s="25">
        <v>0</v>
      </c>
      <c r="E52" s="27">
        <f t="shared" si="2"/>
        <v>14500</v>
      </c>
    </row>
    <row r="53" spans="1:5" ht="13.5" customHeight="1">
      <c r="A53" s="6" t="s">
        <v>41</v>
      </c>
      <c r="B53" s="7" t="s">
        <v>103</v>
      </c>
      <c r="C53" s="25">
        <v>120</v>
      </c>
      <c r="D53" s="25">
        <v>0</v>
      </c>
      <c r="E53" s="27">
        <f t="shared" si="2"/>
        <v>120</v>
      </c>
    </row>
    <row r="54" spans="1:5" ht="13.5" customHeight="1">
      <c r="A54" s="6" t="s">
        <v>11</v>
      </c>
      <c r="B54" s="7" t="s">
        <v>69</v>
      </c>
      <c r="C54" s="25">
        <v>8207</v>
      </c>
      <c r="D54" s="25">
        <v>0</v>
      </c>
      <c r="E54" s="27">
        <f t="shared" si="2"/>
        <v>8207</v>
      </c>
    </row>
    <row r="55" spans="1:5" ht="13.5" customHeight="1">
      <c r="A55" s="6" t="s">
        <v>104</v>
      </c>
      <c r="B55" s="7" t="s">
        <v>105</v>
      </c>
      <c r="C55" s="25">
        <v>3100</v>
      </c>
      <c r="D55" s="25">
        <v>0</v>
      </c>
      <c r="E55" s="27">
        <f t="shared" si="2"/>
        <v>3100</v>
      </c>
    </row>
    <row r="56" spans="1:5" ht="13.5" customHeight="1">
      <c r="A56" s="6" t="s">
        <v>18</v>
      </c>
      <c r="B56" s="7" t="s">
        <v>74</v>
      </c>
      <c r="C56" s="25">
        <v>500</v>
      </c>
      <c r="D56" s="25">
        <v>0</v>
      </c>
      <c r="E56" s="27">
        <f t="shared" si="2"/>
        <v>500</v>
      </c>
    </row>
    <row r="57" spans="1:5" ht="13.5" customHeight="1">
      <c r="A57" s="6" t="s">
        <v>20</v>
      </c>
      <c r="B57" s="7" t="s">
        <v>75</v>
      </c>
      <c r="C57" s="25">
        <v>6300</v>
      </c>
      <c r="D57" s="25">
        <v>0</v>
      </c>
      <c r="E57" s="27">
        <f t="shared" si="2"/>
        <v>6300</v>
      </c>
    </row>
    <row r="58" spans="1:5" ht="13.5" customHeight="1">
      <c r="A58" s="6" t="s">
        <v>21</v>
      </c>
      <c r="B58" s="7" t="s">
        <v>76</v>
      </c>
      <c r="C58" s="25">
        <v>1347</v>
      </c>
      <c r="D58" s="25">
        <v>0</v>
      </c>
      <c r="E58" s="27">
        <f t="shared" si="2"/>
        <v>1347</v>
      </c>
    </row>
    <row r="59" spans="1:5" ht="13.5" customHeight="1">
      <c r="A59" s="6" t="s">
        <v>106</v>
      </c>
      <c r="B59" s="7" t="s">
        <v>107</v>
      </c>
      <c r="C59" s="25">
        <v>1000</v>
      </c>
      <c r="D59" s="25">
        <v>0</v>
      </c>
      <c r="E59" s="27">
        <f t="shared" si="2"/>
        <v>1000</v>
      </c>
    </row>
    <row r="60" spans="1:5" ht="13.5" customHeight="1">
      <c r="A60" s="6" t="s">
        <v>108</v>
      </c>
      <c r="B60" s="7" t="s">
        <v>109</v>
      </c>
      <c r="C60" s="25">
        <v>500</v>
      </c>
      <c r="D60" s="25">
        <v>0</v>
      </c>
      <c r="E60" s="27">
        <f t="shared" si="2"/>
        <v>500</v>
      </c>
    </row>
    <row r="61" spans="1:5" ht="13.5" customHeight="1">
      <c r="A61" s="6" t="s">
        <v>110</v>
      </c>
      <c r="B61" s="7" t="s">
        <v>111</v>
      </c>
      <c r="C61" s="25">
        <v>200</v>
      </c>
      <c r="D61" s="25">
        <v>0</v>
      </c>
      <c r="E61" s="27">
        <f t="shared" si="2"/>
        <v>200</v>
      </c>
    </row>
    <row r="62" spans="1:5" ht="15" customHeight="1">
      <c r="A62" s="6"/>
      <c r="B62" s="7"/>
      <c r="C62" s="25"/>
      <c r="D62" s="25"/>
      <c r="E62" s="25"/>
    </row>
    <row r="63" spans="1:5" ht="13.5" customHeight="1">
      <c r="A63" s="14" t="s">
        <v>22</v>
      </c>
      <c r="B63" s="7" t="s">
        <v>51</v>
      </c>
      <c r="C63" s="26">
        <f>SUM(C64:C79)</f>
        <v>18840000</v>
      </c>
      <c r="D63" s="26">
        <f>SUM(D64:D79)</f>
        <v>0</v>
      </c>
      <c r="E63" s="26">
        <f>C63+D63</f>
        <v>18840000</v>
      </c>
    </row>
    <row r="64" spans="1:5" ht="13.5" customHeight="1">
      <c r="A64" s="6" t="s">
        <v>23</v>
      </c>
      <c r="B64" s="7" t="s">
        <v>77</v>
      </c>
      <c r="C64" s="25">
        <v>18071980</v>
      </c>
      <c r="D64" s="25">
        <v>0</v>
      </c>
      <c r="E64" s="27">
        <f>C64+D64</f>
        <v>18071980</v>
      </c>
    </row>
    <row r="65" spans="1:5" ht="13.5" customHeight="1">
      <c r="A65" s="6" t="s">
        <v>5</v>
      </c>
      <c r="B65" s="7" t="s">
        <v>63</v>
      </c>
      <c r="C65" s="25">
        <v>235000</v>
      </c>
      <c r="D65" s="25">
        <v>15000</v>
      </c>
      <c r="E65" s="27">
        <f aca="true" t="shared" si="3" ref="E65:E79">C65+D65</f>
        <v>250000</v>
      </c>
    </row>
    <row r="66" spans="1:5" ht="13.5" customHeight="1">
      <c r="A66" s="6" t="s">
        <v>6</v>
      </c>
      <c r="B66" s="7" t="s">
        <v>64</v>
      </c>
      <c r="C66" s="25">
        <v>14050</v>
      </c>
      <c r="D66" s="25">
        <v>0</v>
      </c>
      <c r="E66" s="27">
        <f t="shared" si="3"/>
        <v>14050</v>
      </c>
    </row>
    <row r="67" spans="1:5" ht="13.5" customHeight="1">
      <c r="A67" s="6" t="s">
        <v>7</v>
      </c>
      <c r="B67" s="7" t="s">
        <v>65</v>
      </c>
      <c r="C67" s="25">
        <v>308500</v>
      </c>
      <c r="D67" s="25">
        <v>0</v>
      </c>
      <c r="E67" s="27">
        <f t="shared" si="3"/>
        <v>308500</v>
      </c>
    </row>
    <row r="68" spans="1:5" ht="13.5" customHeight="1">
      <c r="A68" s="6" t="s">
        <v>8</v>
      </c>
      <c r="B68" s="7" t="s">
        <v>66</v>
      </c>
      <c r="C68" s="25">
        <v>6200</v>
      </c>
      <c r="D68" s="25">
        <v>0</v>
      </c>
      <c r="E68" s="27">
        <f t="shared" si="3"/>
        <v>6200</v>
      </c>
    </row>
    <row r="69" spans="1:5" ht="13.5" customHeight="1">
      <c r="A69" s="6" t="s">
        <v>9</v>
      </c>
      <c r="B69" s="7" t="s">
        <v>67</v>
      </c>
      <c r="C69" s="25">
        <v>65000</v>
      </c>
      <c r="D69" s="25">
        <v>-20000</v>
      </c>
      <c r="E69" s="27">
        <f t="shared" si="3"/>
        <v>45000</v>
      </c>
    </row>
    <row r="70" spans="1:5" ht="13.5" customHeight="1">
      <c r="A70" s="6" t="s">
        <v>17</v>
      </c>
      <c r="B70" s="7" t="s">
        <v>73</v>
      </c>
      <c r="C70" s="25">
        <v>19000</v>
      </c>
      <c r="D70" s="25">
        <v>0</v>
      </c>
      <c r="E70" s="27">
        <f t="shared" si="3"/>
        <v>19000</v>
      </c>
    </row>
    <row r="71" spans="1:5" ht="13.5" customHeight="1">
      <c r="A71" s="6" t="s">
        <v>41</v>
      </c>
      <c r="B71" s="7" t="s">
        <v>103</v>
      </c>
      <c r="C71" s="25">
        <v>270</v>
      </c>
      <c r="D71" s="25">
        <v>0</v>
      </c>
      <c r="E71" s="27">
        <f t="shared" si="3"/>
        <v>270</v>
      </c>
    </row>
    <row r="72" spans="1:5" ht="13.5" customHeight="1">
      <c r="A72" s="6" t="s">
        <v>11</v>
      </c>
      <c r="B72" s="7" t="s">
        <v>69</v>
      </c>
      <c r="C72" s="25">
        <v>73550</v>
      </c>
      <c r="D72" s="25">
        <v>5000</v>
      </c>
      <c r="E72" s="27">
        <f t="shared" si="3"/>
        <v>78550</v>
      </c>
    </row>
    <row r="73" spans="1:5" ht="13.5" customHeight="1">
      <c r="A73" s="6" t="s">
        <v>104</v>
      </c>
      <c r="B73" s="7" t="s">
        <v>105</v>
      </c>
      <c r="C73" s="25">
        <v>10000</v>
      </c>
      <c r="D73" s="25">
        <v>0</v>
      </c>
      <c r="E73" s="27">
        <f t="shared" si="3"/>
        <v>10000</v>
      </c>
    </row>
    <row r="74" spans="1:5" ht="13.5" customHeight="1">
      <c r="A74" s="6" t="s">
        <v>112</v>
      </c>
      <c r="B74" s="4" t="s">
        <v>133</v>
      </c>
      <c r="C74" s="25">
        <v>7450</v>
      </c>
      <c r="D74" s="25">
        <v>0</v>
      </c>
      <c r="E74" s="27">
        <f t="shared" si="3"/>
        <v>7450</v>
      </c>
    </row>
    <row r="75" spans="1:5" ht="13.5" customHeight="1">
      <c r="A75" s="6" t="s">
        <v>18</v>
      </c>
      <c r="B75" s="7" t="s">
        <v>80</v>
      </c>
      <c r="C75" s="25">
        <v>1000</v>
      </c>
      <c r="D75" s="25">
        <v>0</v>
      </c>
      <c r="E75" s="27">
        <f t="shared" si="3"/>
        <v>1000</v>
      </c>
    </row>
    <row r="76" spans="1:5" ht="13.5" customHeight="1">
      <c r="A76" s="6" t="s">
        <v>20</v>
      </c>
      <c r="B76" s="7" t="s">
        <v>75</v>
      </c>
      <c r="C76" s="25">
        <v>8000</v>
      </c>
      <c r="D76" s="25">
        <v>0</v>
      </c>
      <c r="E76" s="27">
        <f t="shared" si="3"/>
        <v>8000</v>
      </c>
    </row>
    <row r="77" spans="1:5" ht="13.5" customHeight="1">
      <c r="A77" s="6" t="s">
        <v>106</v>
      </c>
      <c r="B77" s="7" t="s">
        <v>107</v>
      </c>
      <c r="C77" s="25">
        <v>5000</v>
      </c>
      <c r="D77" s="25">
        <v>0</v>
      </c>
      <c r="E77" s="27">
        <f t="shared" si="3"/>
        <v>5000</v>
      </c>
    </row>
    <row r="78" spans="1:5" ht="13.5" customHeight="1">
      <c r="A78" s="6" t="s">
        <v>108</v>
      </c>
      <c r="B78" s="7" t="s">
        <v>109</v>
      </c>
      <c r="C78" s="25">
        <v>5000</v>
      </c>
      <c r="D78" s="25">
        <v>0</v>
      </c>
      <c r="E78" s="27">
        <f t="shared" si="3"/>
        <v>5000</v>
      </c>
    </row>
    <row r="79" spans="1:5" ht="13.5" customHeight="1">
      <c r="A79" s="6" t="s">
        <v>110</v>
      </c>
      <c r="B79" s="7" t="s">
        <v>111</v>
      </c>
      <c r="C79" s="25">
        <v>10000</v>
      </c>
      <c r="D79" s="25">
        <v>0</v>
      </c>
      <c r="E79" s="27">
        <f t="shared" si="3"/>
        <v>10000</v>
      </c>
    </row>
    <row r="80" spans="1:5" ht="14.25" customHeight="1">
      <c r="A80" s="6"/>
      <c r="B80" s="7"/>
      <c r="C80" s="25"/>
      <c r="D80" s="25"/>
      <c r="E80" s="25"/>
    </row>
    <row r="81" spans="1:5" ht="13.5" customHeight="1">
      <c r="A81" s="14" t="s">
        <v>25</v>
      </c>
      <c r="B81" s="7" t="s">
        <v>26</v>
      </c>
      <c r="C81" s="26">
        <f>SUM(C82)</f>
        <v>196000</v>
      </c>
      <c r="D81" s="26">
        <f>SUM(D82)</f>
        <v>0</v>
      </c>
      <c r="E81" s="26">
        <f>C81+D81</f>
        <v>196000</v>
      </c>
    </row>
    <row r="82" spans="1:5" ht="13.5" customHeight="1">
      <c r="A82" s="6" t="s">
        <v>27</v>
      </c>
      <c r="B82" s="7" t="s">
        <v>81</v>
      </c>
      <c r="C82" s="25">
        <v>196000</v>
      </c>
      <c r="D82" s="25">
        <v>0</v>
      </c>
      <c r="E82" s="27">
        <f>C82+D82</f>
        <v>196000</v>
      </c>
    </row>
    <row r="83" spans="1:5" ht="15" customHeight="1">
      <c r="A83" s="6"/>
      <c r="B83" s="7"/>
      <c r="C83" s="25"/>
      <c r="D83" s="25"/>
      <c r="E83" s="25"/>
    </row>
    <row r="84" spans="1:5" ht="13.5" customHeight="1">
      <c r="A84" s="14" t="s">
        <v>52</v>
      </c>
      <c r="B84" s="7" t="s">
        <v>82</v>
      </c>
      <c r="C84" s="26">
        <f>SUM(C85:C85)</f>
        <v>1986000</v>
      </c>
      <c r="D84" s="26">
        <f>SUM(D85:D85)</f>
        <v>0</v>
      </c>
      <c r="E84" s="26">
        <f>C84+D84</f>
        <v>1986000</v>
      </c>
    </row>
    <row r="85" spans="1:5" ht="13.5" customHeight="1">
      <c r="A85" s="6" t="s">
        <v>23</v>
      </c>
      <c r="B85" s="7" t="s">
        <v>83</v>
      </c>
      <c r="C85" s="25">
        <v>1986000</v>
      </c>
      <c r="D85" s="25">
        <v>0</v>
      </c>
      <c r="E85" s="27">
        <f>C85+D85</f>
        <v>1986000</v>
      </c>
    </row>
    <row r="86" spans="1:5" ht="11.25" customHeight="1">
      <c r="A86" s="6"/>
      <c r="B86" s="7"/>
      <c r="C86" s="25"/>
      <c r="D86" s="25"/>
      <c r="E86" s="25"/>
    </row>
    <row r="87" spans="1:5" ht="13.5" customHeight="1">
      <c r="A87" s="14" t="s">
        <v>53</v>
      </c>
      <c r="B87" s="7" t="s">
        <v>54</v>
      </c>
      <c r="C87" s="26">
        <f>SUM(C88:C95)</f>
        <v>95000</v>
      </c>
      <c r="D87" s="26">
        <f>SUM(D88:D95)</f>
        <v>0</v>
      </c>
      <c r="E87" s="26">
        <f>C87+D87</f>
        <v>95000</v>
      </c>
    </row>
    <row r="88" spans="1:5" ht="13.5" customHeight="1">
      <c r="A88" s="6" t="s">
        <v>5</v>
      </c>
      <c r="B88" s="7" t="s">
        <v>63</v>
      </c>
      <c r="C88" s="25">
        <v>72000</v>
      </c>
      <c r="D88" s="25">
        <v>0</v>
      </c>
      <c r="E88" s="27">
        <f>C88+D88</f>
        <v>72000</v>
      </c>
    </row>
    <row r="89" spans="1:5" ht="13.5" customHeight="1">
      <c r="A89" s="6" t="s">
        <v>7</v>
      </c>
      <c r="B89" s="7" t="s">
        <v>65</v>
      </c>
      <c r="C89" s="25">
        <v>12600</v>
      </c>
      <c r="D89" s="25">
        <v>0</v>
      </c>
      <c r="E89" s="27">
        <f aca="true" t="shared" si="4" ref="E89:E95">C89+D89</f>
        <v>12600</v>
      </c>
    </row>
    <row r="90" spans="1:5" ht="13.5" customHeight="1">
      <c r="A90" s="6" t="s">
        <v>8</v>
      </c>
      <c r="B90" s="7" t="s">
        <v>66</v>
      </c>
      <c r="C90" s="25">
        <v>1800</v>
      </c>
      <c r="D90" s="25">
        <v>0</v>
      </c>
      <c r="E90" s="27">
        <f t="shared" si="4"/>
        <v>1800</v>
      </c>
    </row>
    <row r="91" spans="1:5" ht="13.5" customHeight="1">
      <c r="A91" s="6" t="s">
        <v>48</v>
      </c>
      <c r="B91" s="7" t="s">
        <v>71</v>
      </c>
      <c r="C91" s="25">
        <v>0</v>
      </c>
      <c r="D91" s="25">
        <v>0</v>
      </c>
      <c r="E91" s="27">
        <f t="shared" si="4"/>
        <v>0</v>
      </c>
    </row>
    <row r="92" spans="1:5" ht="13.5" customHeight="1">
      <c r="A92" s="6" t="s">
        <v>9</v>
      </c>
      <c r="B92" s="7" t="s">
        <v>67</v>
      </c>
      <c r="C92" s="25">
        <v>1600</v>
      </c>
      <c r="D92" s="25">
        <v>0</v>
      </c>
      <c r="E92" s="27">
        <f t="shared" si="4"/>
        <v>1600</v>
      </c>
    </row>
    <row r="93" spans="1:5" ht="13.5" customHeight="1">
      <c r="A93" s="6" t="s">
        <v>11</v>
      </c>
      <c r="B93" s="7" t="s">
        <v>69</v>
      </c>
      <c r="C93" s="25">
        <v>200</v>
      </c>
      <c r="D93" s="25">
        <v>0</v>
      </c>
      <c r="E93" s="27">
        <f t="shared" si="4"/>
        <v>200</v>
      </c>
    </row>
    <row r="94" spans="1:5" ht="13.5" customHeight="1">
      <c r="A94" s="6" t="s">
        <v>18</v>
      </c>
      <c r="B94" s="7" t="s">
        <v>80</v>
      </c>
      <c r="C94" s="25">
        <v>2400</v>
      </c>
      <c r="D94" s="25">
        <v>0</v>
      </c>
      <c r="E94" s="27">
        <f t="shared" si="4"/>
        <v>2400</v>
      </c>
    </row>
    <row r="95" spans="1:5" ht="13.5" customHeight="1">
      <c r="A95" s="6" t="s">
        <v>20</v>
      </c>
      <c r="B95" s="7" t="s">
        <v>75</v>
      </c>
      <c r="C95" s="25">
        <v>4400</v>
      </c>
      <c r="D95" s="25">
        <v>0</v>
      </c>
      <c r="E95" s="27">
        <f t="shared" si="4"/>
        <v>4400</v>
      </c>
    </row>
    <row r="96" spans="1:5" ht="14.25" customHeight="1">
      <c r="A96" s="6"/>
      <c r="B96" s="7"/>
      <c r="C96" s="25"/>
      <c r="D96" s="25"/>
      <c r="E96" s="27"/>
    </row>
    <row r="97" spans="1:5" ht="13.5" customHeight="1">
      <c r="A97" s="14" t="s">
        <v>134</v>
      </c>
      <c r="B97" s="7" t="s">
        <v>135</v>
      </c>
      <c r="C97" s="26">
        <f>SUM(C98:C98)</f>
        <v>3500</v>
      </c>
      <c r="D97" s="26">
        <f>SUM(D98:D98)</f>
        <v>0</v>
      </c>
      <c r="E97" s="26">
        <f>SUM(C97:D97)</f>
        <v>3500</v>
      </c>
    </row>
    <row r="98" spans="1:5" ht="13.5" customHeight="1">
      <c r="A98" s="6" t="s">
        <v>23</v>
      </c>
      <c r="B98" s="7" t="s">
        <v>77</v>
      </c>
      <c r="C98" s="25">
        <v>3500</v>
      </c>
      <c r="D98" s="25">
        <v>0</v>
      </c>
      <c r="E98" s="25">
        <f>SUM(C98:D98)</f>
        <v>3500</v>
      </c>
    </row>
    <row r="99" spans="1:5" ht="13.5" customHeight="1">
      <c r="A99" s="6"/>
      <c r="B99" s="7"/>
      <c r="C99" s="25"/>
      <c r="D99" s="25"/>
      <c r="E99" s="27"/>
    </row>
    <row r="100" spans="1:5" ht="13.5" customHeight="1">
      <c r="A100" s="14" t="s">
        <v>136</v>
      </c>
      <c r="B100" s="7" t="s">
        <v>137</v>
      </c>
      <c r="C100" s="26">
        <f>SUM(C101:C101)</f>
        <v>13000</v>
      </c>
      <c r="D100" s="26">
        <f>SUM(D101:D101)</f>
        <v>0</v>
      </c>
      <c r="E100" s="26">
        <f>SUM(C100:D100)</f>
        <v>13000</v>
      </c>
    </row>
    <row r="101" spans="1:5" ht="13.5" customHeight="1">
      <c r="A101" s="6" t="s">
        <v>138</v>
      </c>
      <c r="B101" s="7" t="s">
        <v>139</v>
      </c>
      <c r="C101" s="25">
        <v>13000</v>
      </c>
      <c r="D101" s="25">
        <v>0</v>
      </c>
      <c r="E101" s="25">
        <f>SUM(C101:D101)</f>
        <v>13000</v>
      </c>
    </row>
    <row r="102" spans="1:5" ht="29.25" customHeight="1">
      <c r="A102" s="4"/>
      <c r="B102" s="5" t="s">
        <v>29</v>
      </c>
      <c r="C102" s="21">
        <f>C103+C107+C110+C128+C135+C144+C175+C184+C178</f>
        <v>5968416</v>
      </c>
      <c r="D102" s="21">
        <f>D103+D107+D110+D128+D135+D144+D175+D184+D178</f>
        <v>0</v>
      </c>
      <c r="E102" s="21">
        <f>C102+D102</f>
        <v>5968416</v>
      </c>
    </row>
    <row r="103" spans="1:5" ht="13.5" customHeight="1">
      <c r="A103" s="14" t="s">
        <v>30</v>
      </c>
      <c r="B103" s="4" t="s">
        <v>55</v>
      </c>
      <c r="C103" s="26">
        <f>SUM(C104:C105)</f>
        <v>25190</v>
      </c>
      <c r="D103" s="26">
        <f>SUM(D104:D105)</f>
        <v>0</v>
      </c>
      <c r="E103" s="26">
        <f>C103+D103</f>
        <v>25190</v>
      </c>
    </row>
    <row r="104" spans="1:5" ht="13.5" customHeight="1">
      <c r="A104" s="6" t="s">
        <v>11</v>
      </c>
      <c r="B104" s="4" t="s">
        <v>69</v>
      </c>
      <c r="C104" s="25">
        <v>21350</v>
      </c>
      <c r="D104" s="25">
        <v>0</v>
      </c>
      <c r="E104" s="27">
        <f>C104+D104</f>
        <v>21350</v>
      </c>
    </row>
    <row r="105" spans="1:5" ht="13.5" customHeight="1">
      <c r="A105" s="6" t="s">
        <v>140</v>
      </c>
      <c r="B105" s="4" t="s">
        <v>141</v>
      </c>
      <c r="C105" s="25">
        <v>3840</v>
      </c>
      <c r="D105" s="25">
        <v>0</v>
      </c>
      <c r="E105" s="27">
        <f>C105+D105</f>
        <v>3840</v>
      </c>
    </row>
    <row r="106" spans="1:5" ht="13.5" customHeight="1">
      <c r="A106" s="6"/>
      <c r="B106" s="4"/>
      <c r="C106" s="25"/>
      <c r="D106" s="25"/>
      <c r="E106" s="25"/>
    </row>
    <row r="107" spans="1:5" ht="13.5" customHeight="1">
      <c r="A107" s="14" t="s">
        <v>31</v>
      </c>
      <c r="B107" s="4" t="s">
        <v>56</v>
      </c>
      <c r="C107" s="26">
        <f>SUM(C108)</f>
        <v>53000</v>
      </c>
      <c r="D107" s="26">
        <f>SUM(D108)</f>
        <v>0</v>
      </c>
      <c r="E107" s="26">
        <f>C107+D107</f>
        <v>53000</v>
      </c>
    </row>
    <row r="108" spans="1:5" ht="13.5" customHeight="1">
      <c r="A108" s="6" t="s">
        <v>11</v>
      </c>
      <c r="B108" s="4" t="s">
        <v>69</v>
      </c>
      <c r="C108" s="25">
        <v>53000</v>
      </c>
      <c r="D108" s="25">
        <v>0</v>
      </c>
      <c r="E108" s="27">
        <f>C108+D108</f>
        <v>53000</v>
      </c>
    </row>
    <row r="109" spans="1:5" ht="12.75" customHeight="1">
      <c r="A109" s="6"/>
      <c r="B109" s="4"/>
      <c r="C109" s="25"/>
      <c r="D109" s="25"/>
      <c r="E109" s="25"/>
    </row>
    <row r="110" spans="1:5" ht="13.5" customHeight="1">
      <c r="A110" s="14" t="s">
        <v>32</v>
      </c>
      <c r="B110" s="4" t="s">
        <v>57</v>
      </c>
      <c r="C110" s="26">
        <f>SUM(C111:C126)</f>
        <v>263530</v>
      </c>
      <c r="D110" s="26">
        <f>SUM(D111:D126)</f>
        <v>0</v>
      </c>
      <c r="E110" s="26">
        <f aca="true" t="shared" si="5" ref="E110:E126">C110+D110</f>
        <v>263530</v>
      </c>
    </row>
    <row r="111" spans="1:5" ht="13.5" customHeight="1">
      <c r="A111" s="6" t="s">
        <v>5</v>
      </c>
      <c r="B111" s="4" t="s">
        <v>63</v>
      </c>
      <c r="C111" s="25">
        <v>46569</v>
      </c>
      <c r="D111" s="25">
        <v>0</v>
      </c>
      <c r="E111" s="27">
        <f t="shared" si="5"/>
        <v>46569</v>
      </c>
    </row>
    <row r="112" spans="1:5" ht="13.5" customHeight="1">
      <c r="A112" s="6" t="s">
        <v>33</v>
      </c>
      <c r="B112" s="4" t="s">
        <v>84</v>
      </c>
      <c r="C112" s="25">
        <v>123000</v>
      </c>
      <c r="D112" s="25">
        <v>0</v>
      </c>
      <c r="E112" s="27">
        <f t="shared" si="5"/>
        <v>123000</v>
      </c>
    </row>
    <row r="113" spans="1:5" ht="13.5" customHeight="1">
      <c r="A113" s="6" t="s">
        <v>6</v>
      </c>
      <c r="B113" s="4" t="s">
        <v>64</v>
      </c>
      <c r="C113" s="25">
        <v>11431</v>
      </c>
      <c r="D113" s="25">
        <v>0</v>
      </c>
      <c r="E113" s="27">
        <f t="shared" si="5"/>
        <v>11431</v>
      </c>
    </row>
    <row r="114" spans="1:5" ht="13.5" customHeight="1">
      <c r="A114" s="6" t="s">
        <v>7</v>
      </c>
      <c r="B114" s="7" t="s">
        <v>65</v>
      </c>
      <c r="C114" s="25">
        <v>33000</v>
      </c>
      <c r="D114" s="25">
        <v>0</v>
      </c>
      <c r="E114" s="27">
        <f t="shared" si="5"/>
        <v>33000</v>
      </c>
    </row>
    <row r="115" spans="1:5" ht="13.5" customHeight="1">
      <c r="A115" s="6" t="s">
        <v>8</v>
      </c>
      <c r="B115" s="7" t="s">
        <v>66</v>
      </c>
      <c r="C115" s="25">
        <v>4400</v>
      </c>
      <c r="D115" s="25">
        <v>0</v>
      </c>
      <c r="E115" s="27">
        <f t="shared" si="5"/>
        <v>4400</v>
      </c>
    </row>
    <row r="116" spans="1:5" ht="13.5" customHeight="1">
      <c r="A116" s="6" t="s">
        <v>9</v>
      </c>
      <c r="B116" s="4" t="s">
        <v>67</v>
      </c>
      <c r="C116" s="25">
        <v>7530</v>
      </c>
      <c r="D116" s="25">
        <v>0</v>
      </c>
      <c r="E116" s="27">
        <f t="shared" si="5"/>
        <v>7530</v>
      </c>
    </row>
    <row r="117" spans="1:5" ht="13.5" customHeight="1">
      <c r="A117" s="6" t="s">
        <v>17</v>
      </c>
      <c r="B117" s="4" t="s">
        <v>73</v>
      </c>
      <c r="C117" s="25">
        <v>7200</v>
      </c>
      <c r="D117" s="25">
        <v>0</v>
      </c>
      <c r="E117" s="27">
        <f t="shared" si="5"/>
        <v>7200</v>
      </c>
    </row>
    <row r="118" spans="1:5" ht="13.5" customHeight="1">
      <c r="A118" s="6" t="s">
        <v>28</v>
      </c>
      <c r="B118" s="4" t="s">
        <v>78</v>
      </c>
      <c r="C118" s="25">
        <v>300</v>
      </c>
      <c r="D118" s="25">
        <v>0</v>
      </c>
      <c r="E118" s="27">
        <f t="shared" si="5"/>
        <v>300</v>
      </c>
    </row>
    <row r="119" spans="1:5" ht="13.5" customHeight="1">
      <c r="A119" s="6" t="s">
        <v>11</v>
      </c>
      <c r="B119" s="4" t="s">
        <v>69</v>
      </c>
      <c r="C119" s="25">
        <v>5600</v>
      </c>
      <c r="D119" s="25">
        <v>0</v>
      </c>
      <c r="E119" s="27">
        <f t="shared" si="5"/>
        <v>5600</v>
      </c>
    </row>
    <row r="120" spans="1:5" ht="13.5" customHeight="1">
      <c r="A120" s="15" t="s">
        <v>115</v>
      </c>
      <c r="B120" s="16" t="s">
        <v>116</v>
      </c>
      <c r="C120" s="25">
        <v>900</v>
      </c>
      <c r="D120" s="25">
        <v>0</v>
      </c>
      <c r="E120" s="27">
        <f t="shared" si="5"/>
        <v>900</v>
      </c>
    </row>
    <row r="121" spans="1:5" ht="13.5" customHeight="1">
      <c r="A121" s="17" t="s">
        <v>104</v>
      </c>
      <c r="B121" s="16" t="s">
        <v>117</v>
      </c>
      <c r="C121" s="25">
        <v>4600</v>
      </c>
      <c r="D121" s="25">
        <v>0</v>
      </c>
      <c r="E121" s="27">
        <f t="shared" si="5"/>
        <v>4600</v>
      </c>
    </row>
    <row r="122" spans="1:5" ht="13.5" customHeight="1">
      <c r="A122" s="6" t="s">
        <v>112</v>
      </c>
      <c r="B122" s="4" t="s">
        <v>133</v>
      </c>
      <c r="C122" s="25">
        <v>7000</v>
      </c>
      <c r="D122" s="25">
        <v>0</v>
      </c>
      <c r="E122" s="27">
        <f t="shared" si="5"/>
        <v>7000</v>
      </c>
    </row>
    <row r="123" spans="1:5" ht="13.5" customHeight="1">
      <c r="A123" s="6" t="s">
        <v>20</v>
      </c>
      <c r="B123" s="4" t="s">
        <v>75</v>
      </c>
      <c r="C123" s="25">
        <v>5500</v>
      </c>
      <c r="D123" s="25">
        <v>0</v>
      </c>
      <c r="E123" s="27">
        <f t="shared" si="5"/>
        <v>5500</v>
      </c>
    </row>
    <row r="124" spans="1:5" ht="13.5" customHeight="1">
      <c r="A124" s="17" t="s">
        <v>108</v>
      </c>
      <c r="B124" s="16" t="s">
        <v>118</v>
      </c>
      <c r="C124" s="25">
        <v>1000</v>
      </c>
      <c r="D124" s="25">
        <v>0</v>
      </c>
      <c r="E124" s="27">
        <f t="shared" si="5"/>
        <v>1000</v>
      </c>
    </row>
    <row r="125" spans="1:5" ht="13.5" customHeight="1">
      <c r="A125" s="18" t="s">
        <v>119</v>
      </c>
      <c r="B125" s="16" t="s">
        <v>120</v>
      </c>
      <c r="C125" s="25">
        <v>2000</v>
      </c>
      <c r="D125" s="25">
        <v>0</v>
      </c>
      <c r="E125" s="27">
        <f t="shared" si="5"/>
        <v>2000</v>
      </c>
    </row>
    <row r="126" spans="1:5" ht="13.5" customHeight="1">
      <c r="A126" s="6" t="s">
        <v>24</v>
      </c>
      <c r="B126" s="4" t="s">
        <v>85</v>
      </c>
      <c r="C126" s="25">
        <v>3500</v>
      </c>
      <c r="D126" s="25">
        <v>0</v>
      </c>
      <c r="E126" s="27">
        <f t="shared" si="5"/>
        <v>3500</v>
      </c>
    </row>
    <row r="127" spans="1:5" ht="13.5" customHeight="1">
      <c r="A127" s="6"/>
      <c r="B127" s="4"/>
      <c r="C127" s="25"/>
      <c r="D127" s="25"/>
      <c r="E127" s="25"/>
    </row>
    <row r="128" spans="1:5" ht="13.5" customHeight="1">
      <c r="A128" s="14" t="s">
        <v>34</v>
      </c>
      <c r="B128" s="4" t="s">
        <v>46</v>
      </c>
      <c r="C128" s="26">
        <f>SUM(C129:C133)</f>
        <v>170396</v>
      </c>
      <c r="D128" s="26">
        <f>SUM(D129:D133)</f>
        <v>0</v>
      </c>
      <c r="E128" s="26">
        <f aca="true" t="shared" si="6" ref="E128:E133">C128+D128</f>
        <v>170396</v>
      </c>
    </row>
    <row r="129" spans="1:5" ht="13.5" customHeight="1">
      <c r="A129" s="6" t="s">
        <v>5</v>
      </c>
      <c r="B129" s="7" t="s">
        <v>63</v>
      </c>
      <c r="C129" s="25">
        <v>131356</v>
      </c>
      <c r="D129" s="25">
        <v>0</v>
      </c>
      <c r="E129" s="27">
        <f t="shared" si="6"/>
        <v>131356</v>
      </c>
    </row>
    <row r="130" spans="1:5" ht="13.5" customHeight="1">
      <c r="A130" s="6" t="s">
        <v>6</v>
      </c>
      <c r="B130" s="7" t="s">
        <v>64</v>
      </c>
      <c r="C130" s="25">
        <v>10946</v>
      </c>
      <c r="D130" s="25">
        <v>0</v>
      </c>
      <c r="E130" s="27">
        <f t="shared" si="6"/>
        <v>10946</v>
      </c>
    </row>
    <row r="131" spans="1:5" ht="13.5" customHeight="1">
      <c r="A131" s="6" t="s">
        <v>7</v>
      </c>
      <c r="B131" s="7" t="s">
        <v>65</v>
      </c>
      <c r="C131" s="25">
        <v>24462</v>
      </c>
      <c r="D131" s="25">
        <v>0</v>
      </c>
      <c r="E131" s="27">
        <f t="shared" si="6"/>
        <v>24462</v>
      </c>
    </row>
    <row r="132" spans="1:5" ht="13.5" customHeight="1">
      <c r="A132" s="6" t="s">
        <v>8</v>
      </c>
      <c r="B132" s="7" t="s">
        <v>66</v>
      </c>
      <c r="C132" s="25">
        <v>3486</v>
      </c>
      <c r="D132" s="25">
        <v>0</v>
      </c>
      <c r="E132" s="27">
        <f t="shared" si="6"/>
        <v>3486</v>
      </c>
    </row>
    <row r="133" spans="1:5" ht="13.5" customHeight="1">
      <c r="A133" s="6" t="s">
        <v>9</v>
      </c>
      <c r="B133" s="7" t="s">
        <v>67</v>
      </c>
      <c r="C133" s="25">
        <v>146</v>
      </c>
      <c r="D133" s="25">
        <v>0</v>
      </c>
      <c r="E133" s="27">
        <f t="shared" si="6"/>
        <v>146</v>
      </c>
    </row>
    <row r="134" spans="1:5" ht="13.5" customHeight="1">
      <c r="A134" s="6"/>
      <c r="B134" s="4"/>
      <c r="C134" s="25"/>
      <c r="D134" s="25"/>
      <c r="E134" s="25"/>
    </row>
    <row r="135" spans="1:5" ht="13.5" customHeight="1">
      <c r="A135" s="14" t="s">
        <v>35</v>
      </c>
      <c r="B135" s="4" t="s">
        <v>58</v>
      </c>
      <c r="C135" s="26">
        <f>SUM(C136:C142)</f>
        <v>20000</v>
      </c>
      <c r="D135" s="26">
        <f>SUM(D136:D142)</f>
        <v>0</v>
      </c>
      <c r="E135" s="26">
        <f aca="true" t="shared" si="7" ref="E135:E142">C135+D135</f>
        <v>20000</v>
      </c>
    </row>
    <row r="136" spans="1:5" ht="13.5" customHeight="1">
      <c r="A136" s="6" t="s">
        <v>127</v>
      </c>
      <c r="B136" s="30" t="s">
        <v>128</v>
      </c>
      <c r="C136" s="25">
        <v>100</v>
      </c>
      <c r="D136" s="25">
        <v>0</v>
      </c>
      <c r="E136" s="27">
        <f t="shared" si="7"/>
        <v>100</v>
      </c>
    </row>
    <row r="137" spans="1:5" ht="13.5" customHeight="1">
      <c r="A137" s="6" t="s">
        <v>7</v>
      </c>
      <c r="B137" s="7" t="s">
        <v>65</v>
      </c>
      <c r="C137" s="25">
        <v>2000</v>
      </c>
      <c r="D137" s="25">
        <v>0</v>
      </c>
      <c r="E137" s="27">
        <f>C137+D137</f>
        <v>2000</v>
      </c>
    </row>
    <row r="138" spans="1:5" ht="13.5" customHeight="1">
      <c r="A138" s="6" t="s">
        <v>8</v>
      </c>
      <c r="B138" s="7" t="s">
        <v>66</v>
      </c>
      <c r="C138" s="25">
        <v>500</v>
      </c>
      <c r="D138" s="25">
        <v>0</v>
      </c>
      <c r="E138" s="27">
        <f t="shared" si="7"/>
        <v>500</v>
      </c>
    </row>
    <row r="139" spans="1:5" ht="13.5" customHeight="1">
      <c r="A139" s="6" t="s">
        <v>48</v>
      </c>
      <c r="B139" s="7" t="s">
        <v>68</v>
      </c>
      <c r="C139" s="25">
        <v>7200</v>
      </c>
      <c r="D139" s="25">
        <v>0</v>
      </c>
      <c r="E139" s="27">
        <f t="shared" si="7"/>
        <v>7200</v>
      </c>
    </row>
    <row r="140" spans="1:5" ht="13.5" customHeight="1">
      <c r="A140" s="6" t="s">
        <v>9</v>
      </c>
      <c r="B140" s="7" t="s">
        <v>86</v>
      </c>
      <c r="C140" s="25">
        <v>4570</v>
      </c>
      <c r="D140" s="25">
        <v>0</v>
      </c>
      <c r="E140" s="27">
        <f t="shared" si="7"/>
        <v>4570</v>
      </c>
    </row>
    <row r="141" spans="1:5" ht="13.5" customHeight="1">
      <c r="A141" s="6" t="s">
        <v>11</v>
      </c>
      <c r="B141" s="4" t="s">
        <v>69</v>
      </c>
      <c r="C141" s="25">
        <v>5540</v>
      </c>
      <c r="D141" s="25">
        <v>0</v>
      </c>
      <c r="E141" s="27">
        <f>C141+D141</f>
        <v>5540</v>
      </c>
    </row>
    <row r="142" spans="1:5" ht="13.5" customHeight="1">
      <c r="A142" s="6" t="s">
        <v>104</v>
      </c>
      <c r="B142" s="4" t="s">
        <v>142</v>
      </c>
      <c r="C142" s="25">
        <v>90</v>
      </c>
      <c r="D142" s="25">
        <v>0</v>
      </c>
      <c r="E142" s="27">
        <f t="shared" si="7"/>
        <v>90</v>
      </c>
    </row>
    <row r="143" spans="1:5" ht="13.5" customHeight="1">
      <c r="A143" s="6"/>
      <c r="B143" s="4"/>
      <c r="C143" s="25"/>
      <c r="D143" s="25"/>
      <c r="E143" s="25"/>
    </row>
    <row r="144" spans="1:5" ht="13.5" customHeight="1">
      <c r="A144" s="14" t="s">
        <v>36</v>
      </c>
      <c r="B144" s="4" t="s">
        <v>87</v>
      </c>
      <c r="C144" s="26">
        <f>SUM(C145:C173)</f>
        <v>5267600</v>
      </c>
      <c r="D144" s="26">
        <f>SUM(D145:D173)</f>
        <v>0</v>
      </c>
      <c r="E144" s="26">
        <f>C144+D144</f>
        <v>5267600</v>
      </c>
    </row>
    <row r="145" spans="1:5" ht="13.5" customHeight="1">
      <c r="A145" s="6" t="s">
        <v>59</v>
      </c>
      <c r="B145" s="4" t="s">
        <v>88</v>
      </c>
      <c r="C145" s="25">
        <v>316400</v>
      </c>
      <c r="D145" s="25">
        <v>0</v>
      </c>
      <c r="E145" s="27">
        <f>C145+D145</f>
        <v>316400</v>
      </c>
    </row>
    <row r="146" spans="1:5" ht="13.5" customHeight="1">
      <c r="A146" s="6" t="s">
        <v>5</v>
      </c>
      <c r="B146" s="4" t="s">
        <v>63</v>
      </c>
      <c r="C146" s="25">
        <v>16400</v>
      </c>
      <c r="D146" s="25">
        <v>0</v>
      </c>
      <c r="E146" s="27">
        <f aca="true" t="shared" si="8" ref="E146:E173">C146+D146</f>
        <v>16400</v>
      </c>
    </row>
    <row r="147" spans="1:5" ht="13.5" customHeight="1">
      <c r="A147" s="6" t="s">
        <v>33</v>
      </c>
      <c r="B147" s="4" t="s">
        <v>89</v>
      </c>
      <c r="C147" s="25">
        <v>18200</v>
      </c>
      <c r="D147" s="25">
        <v>0</v>
      </c>
      <c r="E147" s="27">
        <f t="shared" si="8"/>
        <v>18200</v>
      </c>
    </row>
    <row r="148" spans="1:5" ht="13.5" customHeight="1">
      <c r="A148" s="6" t="s">
        <v>6</v>
      </c>
      <c r="B148" s="4" t="s">
        <v>90</v>
      </c>
      <c r="C148" s="25">
        <v>2300</v>
      </c>
      <c r="D148" s="25">
        <v>0</v>
      </c>
      <c r="E148" s="27">
        <f t="shared" si="8"/>
        <v>2300</v>
      </c>
    </row>
    <row r="149" spans="1:5" ht="13.5" customHeight="1">
      <c r="A149" s="6" t="s">
        <v>37</v>
      </c>
      <c r="B149" s="4" t="s">
        <v>91</v>
      </c>
      <c r="C149" s="25">
        <v>3610700</v>
      </c>
      <c r="D149" s="25">
        <v>0</v>
      </c>
      <c r="E149" s="27">
        <f t="shared" si="8"/>
        <v>3610700</v>
      </c>
    </row>
    <row r="150" spans="1:5" ht="13.5" customHeight="1">
      <c r="A150" s="6" t="s">
        <v>38</v>
      </c>
      <c r="B150" s="4" t="s">
        <v>92</v>
      </c>
      <c r="C150" s="25">
        <v>216100</v>
      </c>
      <c r="D150" s="25">
        <v>0</v>
      </c>
      <c r="E150" s="27">
        <f t="shared" si="8"/>
        <v>216100</v>
      </c>
    </row>
    <row r="151" spans="1:5" ht="13.5" customHeight="1">
      <c r="A151" s="6" t="s">
        <v>39</v>
      </c>
      <c r="B151" s="4" t="s">
        <v>93</v>
      </c>
      <c r="C151" s="25">
        <v>280300</v>
      </c>
      <c r="D151" s="25">
        <v>0</v>
      </c>
      <c r="E151" s="27">
        <f t="shared" si="8"/>
        <v>280300</v>
      </c>
    </row>
    <row r="152" spans="1:5" ht="13.5" customHeight="1">
      <c r="A152" s="6" t="s">
        <v>40</v>
      </c>
      <c r="B152" s="4" t="s">
        <v>114</v>
      </c>
      <c r="C152" s="25">
        <v>32000</v>
      </c>
      <c r="D152" s="25">
        <v>0</v>
      </c>
      <c r="E152" s="27">
        <f t="shared" si="8"/>
        <v>32000</v>
      </c>
    </row>
    <row r="153" spans="1:5" ht="13.5" customHeight="1">
      <c r="A153" s="6" t="s">
        <v>7</v>
      </c>
      <c r="B153" s="7" t="s">
        <v>65</v>
      </c>
      <c r="C153" s="25">
        <v>7846</v>
      </c>
      <c r="D153" s="25">
        <v>0</v>
      </c>
      <c r="E153" s="27">
        <f t="shared" si="8"/>
        <v>7846</v>
      </c>
    </row>
    <row r="154" spans="1:5" ht="13.5" customHeight="1">
      <c r="A154" s="6" t="s">
        <v>8</v>
      </c>
      <c r="B154" s="7" t="s">
        <v>66</v>
      </c>
      <c r="C154" s="25">
        <v>1200</v>
      </c>
      <c r="D154" s="25">
        <v>0</v>
      </c>
      <c r="E154" s="27">
        <f t="shared" si="8"/>
        <v>1200</v>
      </c>
    </row>
    <row r="155" spans="1:5" ht="13.5" customHeight="1">
      <c r="A155" s="6" t="s">
        <v>48</v>
      </c>
      <c r="B155" s="4" t="s">
        <v>68</v>
      </c>
      <c r="C155" s="25">
        <v>5000</v>
      </c>
      <c r="D155" s="25">
        <v>0</v>
      </c>
      <c r="E155" s="27">
        <f t="shared" si="8"/>
        <v>5000</v>
      </c>
    </row>
    <row r="156" spans="1:5" ht="13.5" customHeight="1">
      <c r="A156" s="6" t="s">
        <v>60</v>
      </c>
      <c r="B156" s="4" t="s">
        <v>94</v>
      </c>
      <c r="C156" s="25">
        <v>220000</v>
      </c>
      <c r="D156" s="25">
        <v>-1000</v>
      </c>
      <c r="E156" s="27">
        <f t="shared" si="8"/>
        <v>219000</v>
      </c>
    </row>
    <row r="157" spans="1:5" ht="13.5" customHeight="1">
      <c r="A157" s="6" t="s">
        <v>9</v>
      </c>
      <c r="B157" s="4" t="s">
        <v>67</v>
      </c>
      <c r="C157" s="25">
        <v>175400</v>
      </c>
      <c r="D157" s="25">
        <v>0</v>
      </c>
      <c r="E157" s="27">
        <f t="shared" si="8"/>
        <v>175400</v>
      </c>
    </row>
    <row r="158" spans="1:5" ht="13.5" customHeight="1">
      <c r="A158" s="6" t="s">
        <v>15</v>
      </c>
      <c r="B158" s="4" t="s">
        <v>95</v>
      </c>
      <c r="C158" s="25">
        <v>5000</v>
      </c>
      <c r="D158" s="25">
        <v>-2000</v>
      </c>
      <c r="E158" s="27">
        <f t="shared" si="8"/>
        <v>3000</v>
      </c>
    </row>
    <row r="159" spans="1:5" ht="13.5" customHeight="1">
      <c r="A159" s="6" t="s">
        <v>17</v>
      </c>
      <c r="B159" s="4" t="s">
        <v>73</v>
      </c>
      <c r="C159" s="25">
        <v>126000</v>
      </c>
      <c r="D159" s="25">
        <v>0</v>
      </c>
      <c r="E159" s="27">
        <f t="shared" si="8"/>
        <v>126000</v>
      </c>
    </row>
    <row r="160" spans="1:5" ht="13.5" customHeight="1">
      <c r="A160" s="6" t="s">
        <v>28</v>
      </c>
      <c r="B160" s="4" t="s">
        <v>78</v>
      </c>
      <c r="C160" s="25">
        <v>39000</v>
      </c>
      <c r="D160" s="25">
        <v>0</v>
      </c>
      <c r="E160" s="27">
        <f t="shared" si="8"/>
        <v>39000</v>
      </c>
    </row>
    <row r="161" spans="1:5" ht="13.5" customHeight="1">
      <c r="A161" s="6" t="s">
        <v>41</v>
      </c>
      <c r="B161" s="4" t="s">
        <v>96</v>
      </c>
      <c r="C161" s="25">
        <v>30000</v>
      </c>
      <c r="D161" s="25">
        <v>2000</v>
      </c>
      <c r="E161" s="27">
        <f t="shared" si="8"/>
        <v>32000</v>
      </c>
    </row>
    <row r="162" spans="1:5" ht="13.5" customHeight="1">
      <c r="A162" s="6" t="s">
        <v>11</v>
      </c>
      <c r="B162" s="4" t="s">
        <v>69</v>
      </c>
      <c r="C162" s="25">
        <v>51000</v>
      </c>
      <c r="D162" s="25">
        <v>5000</v>
      </c>
      <c r="E162" s="27">
        <f t="shared" si="8"/>
        <v>56000</v>
      </c>
    </row>
    <row r="163" spans="1:5" ht="13.5" customHeight="1">
      <c r="A163" s="6" t="s">
        <v>61</v>
      </c>
      <c r="B163" s="7" t="s">
        <v>79</v>
      </c>
      <c r="C163" s="25">
        <v>3600</v>
      </c>
      <c r="D163" s="25">
        <v>-1400</v>
      </c>
      <c r="E163" s="27">
        <f t="shared" si="8"/>
        <v>2200</v>
      </c>
    </row>
    <row r="164" spans="1:5" ht="13.5" customHeight="1">
      <c r="A164" s="15" t="s">
        <v>115</v>
      </c>
      <c r="B164" s="16" t="s">
        <v>116</v>
      </c>
      <c r="C164" s="25">
        <v>9000</v>
      </c>
      <c r="D164" s="25">
        <v>-2000</v>
      </c>
      <c r="E164" s="27">
        <f t="shared" si="8"/>
        <v>7000</v>
      </c>
    </row>
    <row r="165" spans="1:5" ht="13.5" customHeight="1">
      <c r="A165" s="17" t="s">
        <v>104</v>
      </c>
      <c r="B165" s="16" t="s">
        <v>117</v>
      </c>
      <c r="C165" s="25">
        <v>16000</v>
      </c>
      <c r="D165" s="25">
        <v>2000</v>
      </c>
      <c r="E165" s="27">
        <f t="shared" si="8"/>
        <v>18000</v>
      </c>
    </row>
    <row r="166" spans="1:5" ht="13.5" customHeight="1">
      <c r="A166" s="6" t="s">
        <v>18</v>
      </c>
      <c r="B166" s="4" t="s">
        <v>80</v>
      </c>
      <c r="C166" s="25">
        <v>22000</v>
      </c>
      <c r="D166" s="25">
        <v>0</v>
      </c>
      <c r="E166" s="27">
        <f t="shared" si="8"/>
        <v>22000</v>
      </c>
    </row>
    <row r="167" spans="1:5" ht="13.5" customHeight="1">
      <c r="A167" s="6" t="s">
        <v>19</v>
      </c>
      <c r="B167" s="4" t="s">
        <v>97</v>
      </c>
      <c r="C167" s="25">
        <v>2000</v>
      </c>
      <c r="D167" s="25">
        <v>-2000</v>
      </c>
      <c r="E167" s="27">
        <f t="shared" si="8"/>
        <v>0</v>
      </c>
    </row>
    <row r="168" spans="1:5" ht="13.5" customHeight="1">
      <c r="A168" s="6" t="s">
        <v>20</v>
      </c>
      <c r="B168" s="4" t="s">
        <v>75</v>
      </c>
      <c r="C168" s="25">
        <v>3154</v>
      </c>
      <c r="D168" s="25">
        <v>0</v>
      </c>
      <c r="E168" s="27">
        <f t="shared" si="8"/>
        <v>3154</v>
      </c>
    </row>
    <row r="169" spans="1:5" ht="13.5" customHeight="1">
      <c r="A169" s="6" t="s">
        <v>21</v>
      </c>
      <c r="B169" s="4" t="s">
        <v>76</v>
      </c>
      <c r="C169" s="25">
        <v>19000</v>
      </c>
      <c r="D169" s="25">
        <v>-600</v>
      </c>
      <c r="E169" s="27">
        <f t="shared" si="8"/>
        <v>18400</v>
      </c>
    </row>
    <row r="170" spans="1:5" ht="13.5" customHeight="1">
      <c r="A170" s="6" t="s">
        <v>42</v>
      </c>
      <c r="B170" s="4" t="s">
        <v>98</v>
      </c>
      <c r="C170" s="25">
        <v>1000</v>
      </c>
      <c r="D170" s="25">
        <v>0</v>
      </c>
      <c r="E170" s="27">
        <f t="shared" si="8"/>
        <v>1000</v>
      </c>
    </row>
    <row r="171" spans="1:5" ht="13.5" customHeight="1">
      <c r="A171" s="17" t="s">
        <v>108</v>
      </c>
      <c r="B171" s="16" t="s">
        <v>118</v>
      </c>
      <c r="C171" s="25">
        <v>3000</v>
      </c>
      <c r="D171" s="25">
        <v>0</v>
      </c>
      <c r="E171" s="27">
        <f t="shared" si="8"/>
        <v>3000</v>
      </c>
    </row>
    <row r="172" spans="1:5" ht="13.5" customHeight="1">
      <c r="A172" s="18" t="s">
        <v>119</v>
      </c>
      <c r="B172" s="16" t="s">
        <v>120</v>
      </c>
      <c r="C172" s="25">
        <v>10000</v>
      </c>
      <c r="D172" s="25">
        <v>0</v>
      </c>
      <c r="E172" s="27">
        <f t="shared" si="8"/>
        <v>10000</v>
      </c>
    </row>
    <row r="173" spans="1:5" ht="13.5" customHeight="1">
      <c r="A173" s="6" t="s">
        <v>24</v>
      </c>
      <c r="B173" s="4" t="s">
        <v>85</v>
      </c>
      <c r="C173" s="25">
        <v>26000</v>
      </c>
      <c r="D173" s="25">
        <v>0</v>
      </c>
      <c r="E173" s="27">
        <f t="shared" si="8"/>
        <v>26000</v>
      </c>
    </row>
    <row r="174" spans="1:5" ht="13.5" customHeight="1">
      <c r="A174" s="6"/>
      <c r="B174" s="4"/>
      <c r="C174" s="25"/>
      <c r="D174" s="25"/>
      <c r="E174" s="25"/>
    </row>
    <row r="175" spans="1:5" ht="13.5" customHeight="1">
      <c r="A175" s="14" t="s">
        <v>43</v>
      </c>
      <c r="B175" s="4" t="s">
        <v>26</v>
      </c>
      <c r="C175" s="26">
        <f>SUM(C176)</f>
        <v>23200</v>
      </c>
      <c r="D175" s="26">
        <f>SUM(D176)</f>
        <v>0</v>
      </c>
      <c r="E175" s="26">
        <f>C175+D175</f>
        <v>23200</v>
      </c>
    </row>
    <row r="176" spans="1:5" ht="13.5" customHeight="1">
      <c r="A176" s="9" t="s">
        <v>27</v>
      </c>
      <c r="B176" s="10" t="s">
        <v>81</v>
      </c>
      <c r="C176" s="31">
        <v>23200</v>
      </c>
      <c r="D176" s="31">
        <v>0</v>
      </c>
      <c r="E176" s="27">
        <f>C176+D176</f>
        <v>23200</v>
      </c>
    </row>
    <row r="177" spans="1:5" ht="13.5" customHeight="1">
      <c r="A177" s="9"/>
      <c r="B177" s="10"/>
      <c r="C177" s="31"/>
      <c r="D177" s="31"/>
      <c r="E177" s="27"/>
    </row>
    <row r="178" spans="1:5" ht="13.5" customHeight="1">
      <c r="A178" s="14" t="s">
        <v>143</v>
      </c>
      <c r="B178" s="4" t="s">
        <v>144</v>
      </c>
      <c r="C178" s="26">
        <f>SUM(C179:C182)</f>
        <v>7500</v>
      </c>
      <c r="D178" s="26">
        <f>SUM(D179:D182)</f>
        <v>0</v>
      </c>
      <c r="E178" s="26">
        <f>C178+D178</f>
        <v>7500</v>
      </c>
    </row>
    <row r="179" spans="1:5" ht="13.5" customHeight="1">
      <c r="A179" s="8" t="s">
        <v>48</v>
      </c>
      <c r="B179" s="4" t="s">
        <v>71</v>
      </c>
      <c r="C179" s="27">
        <v>5000</v>
      </c>
      <c r="D179" s="27">
        <v>-1500</v>
      </c>
      <c r="E179" s="27">
        <f>C179+D179</f>
        <v>3500</v>
      </c>
    </row>
    <row r="180" spans="1:5" ht="13.5" customHeight="1">
      <c r="A180" s="8" t="s">
        <v>9</v>
      </c>
      <c r="B180" s="4" t="s">
        <v>99</v>
      </c>
      <c r="C180" s="27">
        <v>800</v>
      </c>
      <c r="D180" s="27">
        <v>0</v>
      </c>
      <c r="E180" s="27">
        <f>C180+D180</f>
        <v>800</v>
      </c>
    </row>
    <row r="181" spans="1:5" ht="13.5" customHeight="1">
      <c r="A181" s="8" t="s">
        <v>11</v>
      </c>
      <c r="B181" s="4" t="s">
        <v>69</v>
      </c>
      <c r="C181" s="27">
        <v>1000</v>
      </c>
      <c r="D181" s="27">
        <v>1500</v>
      </c>
      <c r="E181" s="27">
        <f>C181+D181</f>
        <v>2500</v>
      </c>
    </row>
    <row r="182" spans="1:5" ht="13.5" customHeight="1">
      <c r="A182" s="9" t="s">
        <v>104</v>
      </c>
      <c r="B182" s="32" t="s">
        <v>105</v>
      </c>
      <c r="C182" s="31">
        <v>700</v>
      </c>
      <c r="D182" s="31">
        <v>0</v>
      </c>
      <c r="E182" s="33">
        <f>C182+D182</f>
        <v>700</v>
      </c>
    </row>
    <row r="183" spans="1:5" s="4" customFormat="1" ht="13.5" customHeight="1">
      <c r="A183" s="6"/>
      <c r="C183" s="25"/>
      <c r="D183" s="25"/>
      <c r="E183" s="27"/>
    </row>
    <row r="184" spans="1:5" ht="13.5" customHeight="1">
      <c r="A184" s="19" t="s">
        <v>44</v>
      </c>
      <c r="B184" s="11" t="s">
        <v>62</v>
      </c>
      <c r="C184" s="34">
        <f>SUM(C185:C199)</f>
        <v>138000</v>
      </c>
      <c r="D184" s="34">
        <f>SUM(D185:D199)</f>
        <v>0</v>
      </c>
      <c r="E184" s="34">
        <f>C184+D184</f>
        <v>138000</v>
      </c>
    </row>
    <row r="185" spans="1:5" ht="13.5" customHeight="1">
      <c r="A185" s="8" t="s">
        <v>5</v>
      </c>
      <c r="B185" s="7" t="s">
        <v>63</v>
      </c>
      <c r="C185" s="27">
        <v>70000</v>
      </c>
      <c r="D185" s="27">
        <v>0</v>
      </c>
      <c r="E185" s="27">
        <f>C185+D185</f>
        <v>70000</v>
      </c>
    </row>
    <row r="186" spans="1:5" ht="13.5" customHeight="1">
      <c r="A186" s="8" t="s">
        <v>6</v>
      </c>
      <c r="B186" s="7" t="s">
        <v>64</v>
      </c>
      <c r="C186" s="27">
        <v>4500</v>
      </c>
      <c r="D186" s="27">
        <v>0</v>
      </c>
      <c r="E186" s="27">
        <f aca="true" t="shared" si="9" ref="E186:E198">C186+D186</f>
        <v>4500</v>
      </c>
    </row>
    <row r="187" spans="1:5" ht="13.5" customHeight="1">
      <c r="A187" s="8" t="s">
        <v>7</v>
      </c>
      <c r="B187" s="7" t="s">
        <v>65</v>
      </c>
      <c r="C187" s="27">
        <v>11000</v>
      </c>
      <c r="D187" s="27">
        <v>0</v>
      </c>
      <c r="E187" s="27">
        <f t="shared" si="9"/>
        <v>11000</v>
      </c>
    </row>
    <row r="188" spans="1:5" ht="13.5" customHeight="1">
      <c r="A188" s="8" t="s">
        <v>8</v>
      </c>
      <c r="B188" s="7" t="s">
        <v>66</v>
      </c>
      <c r="C188" s="27">
        <v>1500</v>
      </c>
      <c r="D188" s="27">
        <v>0</v>
      </c>
      <c r="E188" s="27">
        <f t="shared" si="9"/>
        <v>1500</v>
      </c>
    </row>
    <row r="189" spans="1:5" ht="13.5" customHeight="1">
      <c r="A189" s="8" t="s">
        <v>48</v>
      </c>
      <c r="B189" s="4" t="s">
        <v>71</v>
      </c>
      <c r="C189" s="27">
        <v>26000</v>
      </c>
      <c r="D189" s="27">
        <v>0</v>
      </c>
      <c r="E189" s="27">
        <f t="shared" si="9"/>
        <v>26000</v>
      </c>
    </row>
    <row r="190" spans="1:5" ht="13.5" customHeight="1">
      <c r="A190" s="8" t="s">
        <v>9</v>
      </c>
      <c r="B190" s="4" t="s">
        <v>99</v>
      </c>
      <c r="C190" s="27">
        <v>1920</v>
      </c>
      <c r="D190" s="27">
        <v>0</v>
      </c>
      <c r="E190" s="27">
        <f t="shared" si="9"/>
        <v>1920</v>
      </c>
    </row>
    <row r="191" spans="1:5" ht="13.5" customHeight="1">
      <c r="A191" s="6" t="s">
        <v>41</v>
      </c>
      <c r="B191" s="7" t="s">
        <v>103</v>
      </c>
      <c r="C191" s="25">
        <v>60</v>
      </c>
      <c r="D191" s="25">
        <v>0</v>
      </c>
      <c r="E191" s="27">
        <f t="shared" si="9"/>
        <v>60</v>
      </c>
    </row>
    <row r="192" spans="1:5" ht="13.5" customHeight="1">
      <c r="A192" s="8" t="s">
        <v>11</v>
      </c>
      <c r="B192" s="4" t="s">
        <v>69</v>
      </c>
      <c r="C192" s="27">
        <v>10000</v>
      </c>
      <c r="D192" s="27">
        <v>0</v>
      </c>
      <c r="E192" s="27">
        <f t="shared" si="9"/>
        <v>10000</v>
      </c>
    </row>
    <row r="193" spans="1:5" ht="13.5" customHeight="1">
      <c r="A193" s="6" t="s">
        <v>104</v>
      </c>
      <c r="B193" s="7" t="s">
        <v>105</v>
      </c>
      <c r="C193" s="25">
        <v>1800</v>
      </c>
      <c r="D193" s="25">
        <v>0</v>
      </c>
      <c r="E193" s="27">
        <f t="shared" si="9"/>
        <v>1800</v>
      </c>
    </row>
    <row r="194" spans="1:5" ht="13.5" customHeight="1">
      <c r="A194" s="6" t="s">
        <v>112</v>
      </c>
      <c r="B194" s="7" t="s">
        <v>113</v>
      </c>
      <c r="C194" s="25">
        <v>5760</v>
      </c>
      <c r="D194" s="25">
        <v>0</v>
      </c>
      <c r="E194" s="27">
        <f t="shared" si="9"/>
        <v>5760</v>
      </c>
    </row>
    <row r="195" spans="1:5" ht="13.5" customHeight="1">
      <c r="A195" s="8" t="s">
        <v>18</v>
      </c>
      <c r="B195" s="4" t="s">
        <v>80</v>
      </c>
      <c r="C195" s="27">
        <v>100</v>
      </c>
      <c r="D195" s="27">
        <v>0</v>
      </c>
      <c r="E195" s="27">
        <f t="shared" si="9"/>
        <v>100</v>
      </c>
    </row>
    <row r="196" spans="1:5" ht="13.5" customHeight="1">
      <c r="A196" s="8" t="s">
        <v>20</v>
      </c>
      <c r="B196" s="4" t="s">
        <v>75</v>
      </c>
      <c r="C196" s="27">
        <v>3060</v>
      </c>
      <c r="D196" s="27">
        <v>0</v>
      </c>
      <c r="E196" s="27">
        <f t="shared" si="9"/>
        <v>3060</v>
      </c>
    </row>
    <row r="197" spans="1:5" ht="13.5" customHeight="1">
      <c r="A197" s="6" t="s">
        <v>106</v>
      </c>
      <c r="B197" s="7" t="s">
        <v>107</v>
      </c>
      <c r="C197" s="25">
        <v>500</v>
      </c>
      <c r="D197" s="25">
        <v>0</v>
      </c>
      <c r="E197" s="27">
        <f t="shared" si="9"/>
        <v>500</v>
      </c>
    </row>
    <row r="198" spans="1:5" ht="13.5" customHeight="1">
      <c r="A198" s="6" t="s">
        <v>108</v>
      </c>
      <c r="B198" s="7" t="s">
        <v>109</v>
      </c>
      <c r="C198" s="25">
        <v>800</v>
      </c>
      <c r="D198" s="25">
        <v>0</v>
      </c>
      <c r="E198" s="27">
        <f t="shared" si="9"/>
        <v>800</v>
      </c>
    </row>
    <row r="199" spans="1:5" ht="13.5" customHeight="1">
      <c r="A199" s="6" t="s">
        <v>110</v>
      </c>
      <c r="B199" s="7" t="s">
        <v>111</v>
      </c>
      <c r="C199" s="25">
        <v>1000</v>
      </c>
      <c r="D199" s="25">
        <v>0</v>
      </c>
      <c r="E199" s="27">
        <f>C199+D199</f>
        <v>1000</v>
      </c>
    </row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</sheetData>
  <mergeCells count="1">
    <mergeCell ref="A5:E5"/>
  </mergeCells>
  <printOptions/>
  <pageMargins left="0.7874015748031497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2007-10-24T11:30:20Z</cp:lastPrinted>
  <dcterms:created xsi:type="dcterms:W3CDTF">2004-05-14T08:22:44Z</dcterms:created>
  <dcterms:modified xsi:type="dcterms:W3CDTF">2007-10-24T12:08:49Z</dcterms:modified>
  <cp:category/>
  <cp:version/>
  <cp:contentType/>
  <cp:contentStatus/>
</cp:coreProperties>
</file>