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<sst xmlns="http://schemas.openxmlformats.org/spreadsheetml/2006/main" count="35" uniqueCount="21">
  <si>
    <t>TREŚĆ</t>
  </si>
  <si>
    <t>rata kapitałowa</t>
  </si>
  <si>
    <t>odsetki</t>
  </si>
  <si>
    <t>Spłata w 2008 r.</t>
  </si>
  <si>
    <t>Spłata w 2009 r.</t>
  </si>
  <si>
    <t>O G Ó Ł E M</t>
  </si>
  <si>
    <t>RAZEM  kredyty</t>
  </si>
  <si>
    <t>RAZEM  pożyczek</t>
  </si>
  <si>
    <t>Spłata w 2010 r.</t>
  </si>
  <si>
    <t>Spłata w 2011 r.</t>
  </si>
  <si>
    <t>Rady Miasta w Piotrkowie Tryb.</t>
  </si>
  <si>
    <t>Spłata w 2012 r.</t>
  </si>
  <si>
    <t>Spłata w 2013 r.</t>
  </si>
  <si>
    <t>Spłata w 2014 r.</t>
  </si>
  <si>
    <t>Spłata w 2015 r.</t>
  </si>
  <si>
    <t>DOCHODY</t>
  </si>
  <si>
    <t>WYDATKI</t>
  </si>
  <si>
    <t>Załącznik nr  6</t>
  </si>
  <si>
    <t xml:space="preserve"> PROGNOZA  SPŁATY  DŁUGÓW  W  LATACH  2008 - 2015  Z  AUTOPOPRAWKĄ </t>
  </si>
  <si>
    <t>do Uchwały Nr  X/150/07</t>
  </si>
  <si>
    <t>z dnia   20 czerwca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</si>
</sst>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zep&#322;yw%20pieni&#281;&#380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wgWPI"/>
      <sheetName val="przepływy"/>
      <sheetName val="wg banku"/>
      <sheetName val="do programu"/>
      <sheetName val="wg WPI z a"/>
    </sheetNames>
    <sheetDataSet>
      <sheetData sheetId="1">
        <row r="8">
          <cell r="E8">
            <v>272746842.03</v>
          </cell>
          <cell r="F8">
            <v>301634485.6233001</v>
          </cell>
          <cell r="G8">
            <v>309595621.041999</v>
          </cell>
          <cell r="H8">
            <v>313171742.483259</v>
          </cell>
          <cell r="I8">
            <v>284907841.65775675</v>
          </cell>
          <cell r="J8">
            <v>272310203.90748954</v>
          </cell>
          <cell r="K8">
            <v>275929313.0147142</v>
          </cell>
          <cell r="L8">
            <v>284207192.4051556</v>
          </cell>
        </row>
        <row r="22">
          <cell r="E22">
            <v>317388867.45000005</v>
          </cell>
          <cell r="F22">
            <v>322141973.4735</v>
          </cell>
          <cell r="G22">
            <v>332205482.67770505</v>
          </cell>
          <cell r="H22">
            <v>332291317.1580362</v>
          </cell>
          <cell r="I22">
            <v>271960576.6727773</v>
          </cell>
          <cell r="J22">
            <v>268771543.9729606</v>
          </cell>
          <cell r="K22">
            <v>276399690.2921494</v>
          </cell>
          <cell r="L22">
            <v>284656681.0009139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I1">
      <selection activeCell="R1" sqref="R1:X16384"/>
    </sheetView>
  </sheetViews>
  <sheetFormatPr defaultColWidth="9.00390625" defaultRowHeight="12.75"/>
  <cols>
    <col min="1" max="1" width="19.875" style="0" customWidth="1"/>
    <col min="2" max="2" width="9.875" style="0" customWidth="1"/>
    <col min="3" max="3" width="9.00390625" style="0" customWidth="1"/>
    <col min="4" max="4" width="10.00390625" style="0" customWidth="1"/>
    <col min="5" max="5" width="9.00390625" style="0" customWidth="1"/>
    <col min="6" max="6" width="9.875" style="0" customWidth="1"/>
    <col min="7" max="7" width="8.875" style="0" customWidth="1"/>
    <col min="9" max="9" width="8.875" style="0" customWidth="1"/>
    <col min="11" max="11" width="8.875" style="0" customWidth="1"/>
    <col min="13" max="13" width="8.875" style="0" customWidth="1"/>
    <col min="17" max="17" width="8.875" style="0" customWidth="1"/>
    <col min="18" max="22" width="13.25390625" style="0" customWidth="1"/>
  </cols>
  <sheetData>
    <row r="1" spans="12:15" ht="12.75">
      <c r="L1" s="22" t="s">
        <v>17</v>
      </c>
      <c r="M1" s="22"/>
      <c r="N1" s="3"/>
      <c r="O1" s="3"/>
    </row>
    <row r="2" spans="12:17" ht="12.75">
      <c r="L2" s="22" t="s">
        <v>19</v>
      </c>
      <c r="M2" s="22"/>
      <c r="N2" s="22"/>
      <c r="O2" s="22"/>
      <c r="P2" s="22"/>
      <c r="Q2" s="22"/>
    </row>
    <row r="3" ht="12.75">
      <c r="L3" t="s">
        <v>10</v>
      </c>
    </row>
    <row r="4" spans="12:16" ht="12.75">
      <c r="L4" s="22" t="s">
        <v>20</v>
      </c>
      <c r="M4" s="22"/>
      <c r="N4" s="22"/>
      <c r="O4" s="22"/>
      <c r="P4" s="22"/>
    </row>
    <row r="5" spans="1:17" ht="49.5" customHeight="1">
      <c r="A5" s="23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ht="24.75" customHeight="1" thickBot="1"/>
    <row r="7" spans="1:17" s="1" customFormat="1" ht="25.5" customHeight="1">
      <c r="A7" s="19" t="s">
        <v>0</v>
      </c>
      <c r="B7" s="21" t="s">
        <v>3</v>
      </c>
      <c r="C7" s="21"/>
      <c r="D7" s="21" t="s">
        <v>4</v>
      </c>
      <c r="E7" s="21"/>
      <c r="F7" s="21" t="s">
        <v>8</v>
      </c>
      <c r="G7" s="21"/>
      <c r="H7" s="21" t="s">
        <v>9</v>
      </c>
      <c r="I7" s="21"/>
      <c r="J7" s="21" t="s">
        <v>11</v>
      </c>
      <c r="K7" s="21"/>
      <c r="L7" s="21" t="s">
        <v>12</v>
      </c>
      <c r="M7" s="21"/>
      <c r="N7" s="21" t="s">
        <v>13</v>
      </c>
      <c r="O7" s="21"/>
      <c r="P7" s="21" t="s">
        <v>14</v>
      </c>
      <c r="Q7" s="24"/>
    </row>
    <row r="8" spans="1:17" s="1" customFormat="1" ht="30" customHeight="1">
      <c r="A8" s="20"/>
      <c r="B8" s="7" t="s">
        <v>1</v>
      </c>
      <c r="C8" s="7" t="s">
        <v>2</v>
      </c>
      <c r="D8" s="7" t="s">
        <v>1</v>
      </c>
      <c r="E8" s="7" t="s">
        <v>2</v>
      </c>
      <c r="F8" s="7" t="s">
        <v>1</v>
      </c>
      <c r="G8" s="7" t="s">
        <v>2</v>
      </c>
      <c r="H8" s="7" t="s">
        <v>1</v>
      </c>
      <c r="I8" s="7" t="s">
        <v>2</v>
      </c>
      <c r="J8" s="7" t="s">
        <v>1</v>
      </c>
      <c r="K8" s="7" t="s">
        <v>2</v>
      </c>
      <c r="L8" s="7" t="s">
        <v>1</v>
      </c>
      <c r="M8" s="7" t="s">
        <v>2</v>
      </c>
      <c r="N8" s="7" t="s">
        <v>1</v>
      </c>
      <c r="O8" s="7" t="s">
        <v>2</v>
      </c>
      <c r="P8" s="7" t="s">
        <v>1</v>
      </c>
      <c r="Q8" s="9" t="s">
        <v>2</v>
      </c>
    </row>
    <row r="9" spans="1:17" s="1" customFormat="1" ht="15" customHeight="1">
      <c r="A9" s="10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s="1" customFormat="1" ht="34.5" customHeight="1">
      <c r="A10" s="8" t="s">
        <v>5</v>
      </c>
      <c r="B10" s="5">
        <f aca="true" t="shared" si="0" ref="B10:Q10">SUM(B11:B12)</f>
        <v>19014498</v>
      </c>
      <c r="C10" s="5">
        <f t="shared" si="0"/>
        <v>4248056</v>
      </c>
      <c r="D10" s="5">
        <f t="shared" si="0"/>
        <v>18312879</v>
      </c>
      <c r="E10" s="5">
        <f t="shared" si="0"/>
        <v>3376075</v>
      </c>
      <c r="F10" s="5">
        <f t="shared" si="0"/>
        <v>17408703</v>
      </c>
      <c r="G10" s="5">
        <f t="shared" si="0"/>
        <v>2593015</v>
      </c>
      <c r="H10" s="5">
        <f t="shared" si="0"/>
        <v>8248983</v>
      </c>
      <c r="I10" s="5">
        <f t="shared" si="0"/>
        <v>1875457</v>
      </c>
      <c r="J10" s="5">
        <f t="shared" si="0"/>
        <v>8248983</v>
      </c>
      <c r="K10" s="5">
        <f t="shared" si="0"/>
        <v>1522420</v>
      </c>
      <c r="L10" s="5">
        <f t="shared" si="0"/>
        <v>8248983</v>
      </c>
      <c r="M10" s="5">
        <f t="shared" si="0"/>
        <v>1067970</v>
      </c>
      <c r="N10" s="5">
        <f>SUM(N11:N12)</f>
        <v>8248983</v>
      </c>
      <c r="O10" s="5">
        <f>SUM(O11:O12)</f>
        <v>739261</v>
      </c>
      <c r="P10" s="5">
        <f t="shared" si="0"/>
        <v>6067733</v>
      </c>
      <c r="Q10" s="11">
        <f t="shared" si="0"/>
        <v>331664</v>
      </c>
    </row>
    <row r="11" spans="1:17" s="2" customFormat="1" ht="21" customHeight="1">
      <c r="A11" s="12" t="s">
        <v>6</v>
      </c>
      <c r="B11" s="6">
        <v>16906926</v>
      </c>
      <c r="C11" s="6">
        <v>4141656</v>
      </c>
      <c r="D11" s="6">
        <v>16858354</v>
      </c>
      <c r="E11" s="6">
        <v>3320025</v>
      </c>
      <c r="F11" s="6">
        <v>16613703</v>
      </c>
      <c r="G11" s="6">
        <v>2591015</v>
      </c>
      <c r="H11" s="6">
        <v>8248983</v>
      </c>
      <c r="I11" s="6">
        <v>1875457</v>
      </c>
      <c r="J11" s="6">
        <v>8248983</v>
      </c>
      <c r="K11" s="6">
        <v>1522420</v>
      </c>
      <c r="L11" s="6">
        <v>8248983</v>
      </c>
      <c r="M11" s="6">
        <v>1067970</v>
      </c>
      <c r="N11" s="6">
        <v>8248983</v>
      </c>
      <c r="O11" s="6">
        <v>739261</v>
      </c>
      <c r="P11" s="6">
        <v>6067733</v>
      </c>
      <c r="Q11" s="13">
        <v>331664</v>
      </c>
    </row>
    <row r="12" spans="1:17" s="2" customFormat="1" ht="21" customHeight="1" thickBot="1">
      <c r="A12" s="14" t="s">
        <v>7</v>
      </c>
      <c r="B12" s="15">
        <v>2107572</v>
      </c>
      <c r="C12" s="15">
        <v>106400</v>
      </c>
      <c r="D12" s="15">
        <v>1454525</v>
      </c>
      <c r="E12" s="15">
        <v>56050</v>
      </c>
      <c r="F12" s="15">
        <f>313000+482000</f>
        <v>795000</v>
      </c>
      <c r="G12" s="15">
        <v>2000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6">
        <v>0</v>
      </c>
    </row>
    <row r="13" ht="18" customHeight="1"/>
    <row r="14" spans="1:17" s="2" customFormat="1" ht="21" customHeight="1">
      <c r="A14" s="12" t="s">
        <v>15</v>
      </c>
      <c r="B14" s="17">
        <f>'[1]wgWPI'!$E$8</f>
        <v>272746842.03</v>
      </c>
      <c r="C14" s="18"/>
      <c r="D14" s="17">
        <f>'[1]wgWPI'!$F$8</f>
        <v>301634485.6233001</v>
      </c>
      <c r="E14" s="18"/>
      <c r="F14" s="17">
        <f>'[1]wgWPI'!$G$8</f>
        <v>309595621.041999</v>
      </c>
      <c r="G14" s="18"/>
      <c r="H14" s="17">
        <f>'[1]wgWPI'!$H$8</f>
        <v>313171742.483259</v>
      </c>
      <c r="I14" s="18"/>
      <c r="J14" s="17">
        <f>'[1]wgWPI'!$I$8</f>
        <v>284907841.65775675</v>
      </c>
      <c r="K14" s="18"/>
      <c r="L14" s="17">
        <f>'[1]wgWPI'!$J$8</f>
        <v>272310203.90748954</v>
      </c>
      <c r="M14" s="18"/>
      <c r="N14" s="17">
        <f>'[1]wgWPI'!$K$8</f>
        <v>275929313.0147142</v>
      </c>
      <c r="O14" s="18"/>
      <c r="P14" s="17">
        <f>'[1]wgWPI'!$L$8</f>
        <v>284207192.4051556</v>
      </c>
      <c r="Q14" s="18"/>
    </row>
    <row r="15" spans="1:17" s="2" customFormat="1" ht="21" customHeight="1" thickBot="1">
      <c r="A15" s="14" t="s">
        <v>16</v>
      </c>
      <c r="B15" s="17">
        <f>'[1]wgWPI'!$E$22</f>
        <v>317388867.45000005</v>
      </c>
      <c r="C15" s="18"/>
      <c r="D15" s="17">
        <f>'[1]wgWPI'!$F$22</f>
        <v>322141973.4735</v>
      </c>
      <c r="E15" s="18"/>
      <c r="F15" s="17">
        <f>'[1]wgWPI'!$G$22</f>
        <v>332205482.67770505</v>
      </c>
      <c r="G15" s="18"/>
      <c r="H15" s="17">
        <f>'[1]wgWPI'!$H$22</f>
        <v>332291317.1580362</v>
      </c>
      <c r="I15" s="18"/>
      <c r="J15" s="17">
        <f>'[1]wgWPI'!$I$22</f>
        <v>271960576.6727773</v>
      </c>
      <c r="K15" s="18"/>
      <c r="L15" s="17">
        <f>'[1]wgWPI'!$J$22</f>
        <v>268771543.9729606</v>
      </c>
      <c r="M15" s="18"/>
      <c r="N15" s="17">
        <f>'[1]wgWPI'!$K$22</f>
        <v>276399690.2921494</v>
      </c>
      <c r="O15" s="18"/>
      <c r="P15" s="17">
        <f>'[1]wgWPI'!$L$22</f>
        <v>284656681.0009139</v>
      </c>
      <c r="Q15" s="18"/>
    </row>
  </sheetData>
  <mergeCells count="29">
    <mergeCell ref="L7:M7"/>
    <mergeCell ref="N7:O7"/>
    <mergeCell ref="P7:Q7"/>
    <mergeCell ref="D7:E7"/>
    <mergeCell ref="F7:G7"/>
    <mergeCell ref="H7:I7"/>
    <mergeCell ref="J7:K7"/>
    <mergeCell ref="L1:M1"/>
    <mergeCell ref="L2:Q2"/>
    <mergeCell ref="L4:P4"/>
    <mergeCell ref="A5:Q5"/>
    <mergeCell ref="A7:A8"/>
    <mergeCell ref="B7:C7"/>
    <mergeCell ref="B14:C14"/>
    <mergeCell ref="B15:C15"/>
    <mergeCell ref="D14:E14"/>
    <mergeCell ref="D15:E15"/>
    <mergeCell ref="F15:G15"/>
    <mergeCell ref="F14:G14"/>
    <mergeCell ref="H14:I14"/>
    <mergeCell ref="H15:I15"/>
    <mergeCell ref="J15:K15"/>
    <mergeCell ref="J14:K14"/>
    <mergeCell ref="P14:Q14"/>
    <mergeCell ref="P15:Q15"/>
    <mergeCell ref="L14:M14"/>
    <mergeCell ref="L15:M15"/>
    <mergeCell ref="N15:O15"/>
    <mergeCell ref="N14:O14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w Piotrkowie T.</dc:creator>
  <cp:keywords/>
  <dc:description/>
  <cp:lastModifiedBy>4-0254</cp:lastModifiedBy>
  <cp:lastPrinted>2007-06-20T12:47:46Z</cp:lastPrinted>
  <dcterms:created xsi:type="dcterms:W3CDTF">2003-12-12T11:06:44Z</dcterms:created>
  <dcterms:modified xsi:type="dcterms:W3CDTF">2007-06-21T10:33:40Z</dcterms:modified>
  <cp:category/>
  <cp:version/>
  <cp:contentType/>
  <cp:contentStatus/>
</cp:coreProperties>
</file>