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<sst xmlns="http://schemas.openxmlformats.org/spreadsheetml/2006/main" count="66" uniqueCount="26">
  <si>
    <t>TREŚĆ</t>
  </si>
  <si>
    <t>rata kapitałowa</t>
  </si>
  <si>
    <t>odsetki</t>
  </si>
  <si>
    <t>Spłata w 2006 r.</t>
  </si>
  <si>
    <t>Spłata w 2007 r.</t>
  </si>
  <si>
    <t>Spłata w 2008 r.</t>
  </si>
  <si>
    <t>Spłata w 2009 r.</t>
  </si>
  <si>
    <t xml:space="preserve">z dnia  </t>
  </si>
  <si>
    <t>O G Ó Ł E M</t>
  </si>
  <si>
    <t>RAZEM  kredyty</t>
  </si>
  <si>
    <t>RAZEM  pożyczek</t>
  </si>
  <si>
    <t>Załącznik nr 9</t>
  </si>
  <si>
    <t>Spłata w 2010 r.</t>
  </si>
  <si>
    <t>Spłata w 2011 r.</t>
  </si>
  <si>
    <t>Spłata w 2012 r.</t>
  </si>
  <si>
    <t>Spłata w 2013 r.</t>
  </si>
  <si>
    <t>Spłata w 2014 r.</t>
  </si>
  <si>
    <t>Spłata w 2015 r.</t>
  </si>
  <si>
    <t xml:space="preserve">do uchwały Nr  </t>
  </si>
  <si>
    <t>Rady Miasta w Piotrkowie Tryb.</t>
  </si>
  <si>
    <t>SPŁATA  POŻYCZEK,  KREDYTÓW  DŁUGOTERMINOWYCH  W  LATACH  2005 - 2010</t>
  </si>
  <si>
    <t>SPŁATA  POŻYCZEK,  KREDYTÓW  DŁUGOTERMINOWYCH  W  LATACH  2006 - 2010</t>
  </si>
  <si>
    <t>RAZEM  pożyczki</t>
  </si>
  <si>
    <t>Załącznik nr  7</t>
  </si>
  <si>
    <t>do Uchwały Nr XLI/672/05</t>
  </si>
  <si>
    <t>z dnia    5 października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</si>
</sst>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8.875" style="0" customWidth="1"/>
    <col min="2" max="2" width="11.375" style="0" customWidth="1"/>
    <col min="3" max="3" width="10.875" style="0" customWidth="1"/>
    <col min="4" max="4" width="13.25390625" style="0" customWidth="1"/>
    <col min="5" max="5" width="10.625" style="0" customWidth="1"/>
    <col min="6" max="6" width="11.75390625" style="0" customWidth="1"/>
    <col min="7" max="7" width="10.375" style="0" customWidth="1"/>
    <col min="8" max="8" width="12.00390625" style="0" customWidth="1"/>
    <col min="9" max="9" width="11.125" style="0" customWidth="1"/>
    <col min="10" max="10" width="12.00390625" style="0" customWidth="1"/>
    <col min="11" max="11" width="11.375" style="0" customWidth="1"/>
    <col min="12" max="12" width="3.75390625" style="0" customWidth="1"/>
    <col min="15" max="15" width="10.125" style="0" bestFit="1" customWidth="1"/>
  </cols>
  <sheetData>
    <row r="1" spans="8:12" ht="12.75">
      <c r="H1" s="9"/>
      <c r="I1" s="9" t="s">
        <v>23</v>
      </c>
      <c r="K1" s="16"/>
      <c r="L1" s="16"/>
    </row>
    <row r="2" spans="8:12" ht="12.75">
      <c r="H2" s="9"/>
      <c r="I2" s="9" t="s">
        <v>24</v>
      </c>
      <c r="K2" s="9"/>
      <c r="L2" s="9"/>
    </row>
    <row r="3" spans="8:12" ht="12.75">
      <c r="H3" s="9"/>
      <c r="I3" s="9" t="s">
        <v>19</v>
      </c>
      <c r="K3" s="9"/>
      <c r="L3" s="16"/>
    </row>
    <row r="4" spans="8:12" ht="12.75">
      <c r="H4" s="9"/>
      <c r="I4" s="9" t="s">
        <v>25</v>
      </c>
      <c r="K4" s="9"/>
      <c r="L4" s="16"/>
    </row>
    <row r="7" spans="1:23" ht="26.25" customHeight="1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11" spans="1:11" s="11" customFormat="1" ht="21" customHeight="1">
      <c r="A11" s="21" t="s">
        <v>0</v>
      </c>
      <c r="B11" s="20" t="s">
        <v>3</v>
      </c>
      <c r="C11" s="20"/>
      <c r="D11" s="20" t="s">
        <v>4</v>
      </c>
      <c r="E11" s="20"/>
      <c r="F11" s="20" t="s">
        <v>5</v>
      </c>
      <c r="G11" s="20"/>
      <c r="H11" s="20" t="s">
        <v>6</v>
      </c>
      <c r="I11" s="20"/>
      <c r="J11" s="20" t="s">
        <v>12</v>
      </c>
      <c r="K11" s="20"/>
    </row>
    <row r="12" spans="1:11" s="11" customFormat="1" ht="25.5">
      <c r="A12" s="22"/>
      <c r="B12" s="10" t="s">
        <v>1</v>
      </c>
      <c r="C12" s="10" t="s">
        <v>2</v>
      </c>
      <c r="D12" s="10" t="s">
        <v>1</v>
      </c>
      <c r="E12" s="10" t="s">
        <v>2</v>
      </c>
      <c r="F12" s="10" t="s">
        <v>1</v>
      </c>
      <c r="G12" s="10" t="s">
        <v>2</v>
      </c>
      <c r="H12" s="10" t="s">
        <v>1</v>
      </c>
      <c r="I12" s="10" t="s">
        <v>2</v>
      </c>
      <c r="J12" s="10" t="s">
        <v>1</v>
      </c>
      <c r="K12" s="10" t="s">
        <v>2</v>
      </c>
    </row>
    <row r="13" spans="1:11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</row>
    <row r="14" spans="1:16" s="11" customFormat="1" ht="23.25" customHeight="1">
      <c r="A14" s="12" t="s">
        <v>8</v>
      </c>
      <c r="B14" s="13">
        <f aca="true" t="shared" si="0" ref="B14:K14">SUM(B15:B16)</f>
        <v>19012919</v>
      </c>
      <c r="C14" s="13">
        <f t="shared" si="0"/>
        <v>3515778</v>
      </c>
      <c r="D14" s="13">
        <f t="shared" si="0"/>
        <v>10741559</v>
      </c>
      <c r="E14" s="13">
        <f t="shared" si="0"/>
        <v>1825974</v>
      </c>
      <c r="F14" s="13">
        <f t="shared" si="0"/>
        <v>8263193</v>
      </c>
      <c r="G14" s="13">
        <f t="shared" si="0"/>
        <v>1312346</v>
      </c>
      <c r="H14" s="13">
        <f t="shared" si="0"/>
        <v>7876542</v>
      </c>
      <c r="I14" s="13">
        <f t="shared" si="0"/>
        <v>853492</v>
      </c>
      <c r="J14" s="13">
        <f t="shared" si="0"/>
        <v>7876542</v>
      </c>
      <c r="K14" s="13">
        <f t="shared" si="0"/>
        <v>568577</v>
      </c>
      <c r="O14" s="17">
        <f aca="true" t="shared" si="1" ref="O14:P16">J14+B14+D14+F14+H14</f>
        <v>53770755</v>
      </c>
      <c r="P14" s="17">
        <f t="shared" si="1"/>
        <v>8076167</v>
      </c>
    </row>
    <row r="15" spans="1:16" s="11" customFormat="1" ht="18" customHeight="1">
      <c r="A15" s="14" t="s">
        <v>9</v>
      </c>
      <c r="B15" s="15">
        <v>17062929</v>
      </c>
      <c r="C15" s="15">
        <v>3333283</v>
      </c>
      <c r="D15" s="15">
        <v>9314234</v>
      </c>
      <c r="E15" s="15">
        <v>1751111</v>
      </c>
      <c r="F15" s="15">
        <v>7876543</v>
      </c>
      <c r="G15" s="15">
        <v>1305236</v>
      </c>
      <c r="H15" s="15">
        <v>7876542</v>
      </c>
      <c r="I15" s="15">
        <v>853492</v>
      </c>
      <c r="J15" s="15">
        <v>7876542</v>
      </c>
      <c r="K15" s="15">
        <v>568577</v>
      </c>
      <c r="O15" s="17">
        <f t="shared" si="1"/>
        <v>50006790</v>
      </c>
      <c r="P15" s="17">
        <f t="shared" si="1"/>
        <v>7811699</v>
      </c>
    </row>
    <row r="16" spans="1:16" s="11" customFormat="1" ht="22.5" customHeight="1">
      <c r="A16" s="14" t="s">
        <v>22</v>
      </c>
      <c r="B16" s="15">
        <v>1949990</v>
      </c>
      <c r="C16" s="15">
        <v>182495</v>
      </c>
      <c r="D16" s="15">
        <v>1427325</v>
      </c>
      <c r="E16" s="15">
        <v>74863</v>
      </c>
      <c r="F16" s="15">
        <f>236250+150400</f>
        <v>386650</v>
      </c>
      <c r="G16" s="15">
        <v>7110</v>
      </c>
      <c r="H16" s="15">
        <v>0</v>
      </c>
      <c r="I16" s="15">
        <v>0</v>
      </c>
      <c r="J16" s="15">
        <v>0</v>
      </c>
      <c r="K16" s="15">
        <v>0</v>
      </c>
      <c r="O16" s="17">
        <f t="shared" si="1"/>
        <v>3763965</v>
      </c>
      <c r="P16" s="17">
        <f t="shared" si="1"/>
        <v>264468</v>
      </c>
    </row>
  </sheetData>
  <mergeCells count="7">
    <mergeCell ref="A7:K7"/>
    <mergeCell ref="H11:I11"/>
    <mergeCell ref="J11:K11"/>
    <mergeCell ref="A11:A12"/>
    <mergeCell ref="B11:C11"/>
    <mergeCell ref="D11:E11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E1">
      <selection activeCell="E11" sqref="E11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9.375" style="0" customWidth="1"/>
    <col min="4" max="4" width="10.875" style="0" customWidth="1"/>
    <col min="5" max="5" width="9.25390625" style="0" customWidth="1"/>
    <col min="6" max="6" width="10.00390625" style="0" customWidth="1"/>
    <col min="7" max="7" width="9.25390625" style="0" customWidth="1"/>
    <col min="8" max="8" width="10.875" style="0" customWidth="1"/>
    <col min="9" max="9" width="9.625" style="0" customWidth="1"/>
    <col min="10" max="10" width="10.375" style="0" customWidth="1"/>
    <col min="11" max="11" width="8.75390625" style="0" customWidth="1"/>
    <col min="12" max="12" width="7.875" style="0" customWidth="1"/>
    <col min="13" max="13" width="5.625" style="0" customWidth="1"/>
    <col min="14" max="14" width="7.625" style="0" customWidth="1"/>
    <col min="15" max="15" width="5.375" style="0" customWidth="1"/>
    <col min="16" max="16" width="7.75390625" style="0" customWidth="1"/>
    <col min="17" max="17" width="5.875" style="0" customWidth="1"/>
    <col min="18" max="18" width="7.625" style="0" customWidth="1"/>
    <col min="19" max="19" width="5.625" style="0" customWidth="1"/>
    <col min="20" max="20" width="7.875" style="0" customWidth="1"/>
    <col min="21" max="21" width="5.375" style="0" customWidth="1"/>
    <col min="22" max="22" width="7.875" style="0" customWidth="1"/>
    <col min="23" max="23" width="5.375" style="0" customWidth="1"/>
    <col min="24" max="24" width="10.125" style="0" bestFit="1" customWidth="1"/>
  </cols>
  <sheetData>
    <row r="1" spans="8:9" ht="12.75">
      <c r="H1" s="26" t="s">
        <v>11</v>
      </c>
      <c r="I1" s="26"/>
    </row>
    <row r="2" spans="8:11" ht="12.75">
      <c r="H2" s="26" t="s">
        <v>18</v>
      </c>
      <c r="I2" s="26"/>
      <c r="J2" s="26"/>
      <c r="K2" s="26"/>
    </row>
    <row r="3" ht="12.75">
      <c r="H3" t="s">
        <v>19</v>
      </c>
    </row>
    <row r="4" spans="8:10" ht="12.75">
      <c r="H4" s="26" t="s">
        <v>7</v>
      </c>
      <c r="I4" s="26"/>
      <c r="J4" s="26"/>
    </row>
    <row r="5" spans="1:23" ht="49.5" customHeight="1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24.75" customHeight="1"/>
    <row r="7" spans="1:23" s="1" customFormat="1" ht="18" customHeight="1">
      <c r="A7" s="24" t="s">
        <v>0</v>
      </c>
      <c r="B7" s="23" t="s">
        <v>3</v>
      </c>
      <c r="C7" s="23"/>
      <c r="D7" s="23" t="s">
        <v>4</v>
      </c>
      <c r="E7" s="23"/>
      <c r="F7" s="23" t="s">
        <v>5</v>
      </c>
      <c r="G7" s="23"/>
      <c r="H7" s="23" t="s">
        <v>6</v>
      </c>
      <c r="I7" s="23"/>
      <c r="J7" s="23" t="s">
        <v>12</v>
      </c>
      <c r="K7" s="23"/>
      <c r="L7" s="23" t="s">
        <v>12</v>
      </c>
      <c r="M7" s="23"/>
      <c r="N7" s="23" t="s">
        <v>13</v>
      </c>
      <c r="O7" s="23"/>
      <c r="P7" s="23" t="s">
        <v>14</v>
      </c>
      <c r="Q7" s="23"/>
      <c r="R7" s="23" t="s">
        <v>15</v>
      </c>
      <c r="S7" s="23"/>
      <c r="T7" s="23" t="s">
        <v>16</v>
      </c>
      <c r="U7" s="23"/>
      <c r="V7" s="23" t="s">
        <v>17</v>
      </c>
      <c r="W7" s="23"/>
    </row>
    <row r="8" spans="1:23" s="1" customFormat="1" ht="27">
      <c r="A8" s="25"/>
      <c r="B8" s="2" t="s">
        <v>1</v>
      </c>
      <c r="C8" s="2" t="s">
        <v>2</v>
      </c>
      <c r="D8" s="2" t="s">
        <v>1</v>
      </c>
      <c r="E8" s="2" t="s">
        <v>2</v>
      </c>
      <c r="F8" s="2" t="s">
        <v>1</v>
      </c>
      <c r="G8" s="2" t="s">
        <v>2</v>
      </c>
      <c r="H8" s="2" t="s">
        <v>1</v>
      </c>
      <c r="I8" s="2" t="s">
        <v>2</v>
      </c>
      <c r="J8" s="2" t="s">
        <v>1</v>
      </c>
      <c r="K8" s="2" t="s">
        <v>2</v>
      </c>
      <c r="L8" s="2" t="s">
        <v>1</v>
      </c>
      <c r="M8" s="2" t="s">
        <v>2</v>
      </c>
      <c r="N8" s="2" t="s">
        <v>1</v>
      </c>
      <c r="O8" s="2" t="s">
        <v>2</v>
      </c>
      <c r="P8" s="2" t="s">
        <v>1</v>
      </c>
      <c r="Q8" s="2" t="s">
        <v>2</v>
      </c>
      <c r="R8" s="2" t="s">
        <v>1</v>
      </c>
      <c r="S8" s="2" t="s">
        <v>2</v>
      </c>
      <c r="T8" s="2" t="s">
        <v>1</v>
      </c>
      <c r="U8" s="2" t="s">
        <v>2</v>
      </c>
      <c r="V8" s="2" t="s">
        <v>1</v>
      </c>
      <c r="W8" s="2" t="s">
        <v>2</v>
      </c>
    </row>
    <row r="9" spans="1:23" s="1" customFormat="1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</row>
    <row r="10" spans="1:25" s="1" customFormat="1" ht="34.5" customHeight="1">
      <c r="A10" s="2" t="s">
        <v>8</v>
      </c>
      <c r="B10" s="13">
        <f aca="true" t="shared" si="0" ref="B10:K10">SUM(B11:B12)</f>
        <v>17596164</v>
      </c>
      <c r="C10" s="13">
        <f t="shared" si="0"/>
        <v>3476969</v>
      </c>
      <c r="D10" s="13">
        <f t="shared" si="0"/>
        <v>12033793</v>
      </c>
      <c r="E10" s="13">
        <f t="shared" si="0"/>
        <v>2402412</v>
      </c>
      <c r="F10" s="13">
        <f t="shared" si="0"/>
        <v>9066124</v>
      </c>
      <c r="G10" s="13">
        <f t="shared" si="0"/>
        <v>1670031</v>
      </c>
      <c r="H10" s="13">
        <f t="shared" si="0"/>
        <v>9066124</v>
      </c>
      <c r="I10" s="13">
        <f t="shared" si="0"/>
        <v>1113371</v>
      </c>
      <c r="J10" s="13">
        <f t="shared" si="0"/>
        <v>9066956</v>
      </c>
      <c r="K10" s="13">
        <f t="shared" si="0"/>
        <v>544578</v>
      </c>
      <c r="L10" s="3">
        <f aca="true" t="shared" si="1" ref="L10:W10">SUM(L11:L12)</f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 t="shared" si="1"/>
        <v>0</v>
      </c>
      <c r="X10" s="8">
        <f>SUM(X11:X12)</f>
        <v>56829161</v>
      </c>
      <c r="Y10" s="8">
        <f>SUM(Y11:Y12)</f>
        <v>9207361</v>
      </c>
    </row>
    <row r="11" spans="1:25" s="7" customFormat="1" ht="18" customHeight="1">
      <c r="A11" s="4" t="s">
        <v>9</v>
      </c>
      <c r="B11" s="15">
        <v>15182639</v>
      </c>
      <c r="C11" s="15">
        <v>3274600</v>
      </c>
      <c r="D11" s="15">
        <v>10399943</v>
      </c>
      <c r="E11" s="15">
        <v>2308588</v>
      </c>
      <c r="F11" s="15">
        <v>9066124</v>
      </c>
      <c r="G11" s="15">
        <v>1670031</v>
      </c>
      <c r="H11" s="15">
        <v>9066124</v>
      </c>
      <c r="I11" s="15">
        <v>1113371</v>
      </c>
      <c r="J11" s="15">
        <v>9066956</v>
      </c>
      <c r="K11" s="15">
        <v>544578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6">
        <f>SUM(B11+D11+F11+H11+J11+L11+N11+P11+R11+T11+V11)</f>
        <v>52781786</v>
      </c>
      <c r="Y11" s="6">
        <f>SUM(C11+E11+G11+I11+K11+M11+O11+Q11+S11+U11+W11)</f>
        <v>8911168</v>
      </c>
    </row>
    <row r="12" spans="1:25" s="7" customFormat="1" ht="18" customHeight="1">
      <c r="A12" s="4" t="s">
        <v>10</v>
      </c>
      <c r="B12" s="15">
        <v>2413525</v>
      </c>
      <c r="C12" s="15">
        <v>202369</v>
      </c>
      <c r="D12" s="15">
        <v>1633850</v>
      </c>
      <c r="E12" s="15">
        <v>93824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6">
        <f>SUM(B12+D12+F12+H12+J12+L12+N12+P12+R12+T12+V12)</f>
        <v>4047375</v>
      </c>
      <c r="Y12" s="6">
        <f>SUM(C12+E12+G12+I12+K12+M12+O12+Q12+S12+U12+W12)</f>
        <v>296193</v>
      </c>
    </row>
    <row r="13" ht="18" customHeight="1"/>
    <row r="14" ht="18" customHeight="1"/>
    <row r="15" ht="18" customHeight="1"/>
  </sheetData>
  <mergeCells count="16">
    <mergeCell ref="F7:G7"/>
    <mergeCell ref="H7:I7"/>
    <mergeCell ref="H1:I1"/>
    <mergeCell ref="H4:J4"/>
    <mergeCell ref="J7:K7"/>
    <mergeCell ref="H2:K2"/>
    <mergeCell ref="T7:U7"/>
    <mergeCell ref="V7:W7"/>
    <mergeCell ref="A5:W5"/>
    <mergeCell ref="L7:M7"/>
    <mergeCell ref="N7:O7"/>
    <mergeCell ref="P7:Q7"/>
    <mergeCell ref="R7:S7"/>
    <mergeCell ref="A7:A8"/>
    <mergeCell ref="B7:C7"/>
    <mergeCell ref="D7:E7"/>
  </mergeCells>
  <printOptions/>
  <pageMargins left="0" right="0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2005-10-06T08:58:21Z</cp:lastPrinted>
  <dcterms:created xsi:type="dcterms:W3CDTF">2003-12-12T11:06:44Z</dcterms:created>
  <dcterms:modified xsi:type="dcterms:W3CDTF">2005-10-24T09:25:30Z</dcterms:modified>
  <cp:category/>
  <cp:version/>
  <cp:contentType/>
  <cp:contentStatus/>
</cp:coreProperties>
</file>